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4\заседание 11 от 31.07.2024\"/>
    </mc:Choice>
  </mc:AlternateContent>
  <bookViews>
    <workbookView xWindow="0" yWindow="0" windowWidth="11400" windowHeight="5895" tabRatio="812" activeTab="1"/>
  </bookViews>
  <sheets>
    <sheet name="прил 7 ВМП" sheetId="11" r:id="rId1"/>
    <sheet name="прил 6.2межвид ДС ОНК,КС ОНК" sheetId="10" r:id="rId2"/>
    <sheet name="прил 6.1межвид. ДС и КС" sheetId="8" r:id="rId3"/>
    <sheet name="прил 5 (месяч)" sheetId="9" r:id="rId4"/>
    <sheet name="прил 4 ДС ЗПТ" sheetId="6" r:id="rId5"/>
    <sheet name="прил 3.2 ДИ МРТ" sheetId="7" r:id="rId6"/>
    <sheet name="прил 3.1 ДИ тестCOV" sheetId="5" r:id="rId7"/>
    <sheet name="прил 2.4 ДИСП. УГЛУБ " sheetId="2" r:id="rId8"/>
    <sheet name="прил 2.3 АПП МЕР" sheetId="12" r:id="rId9"/>
    <sheet name="прил 2.2 АПП ЗПТ" sheetId="3" r:id="rId10"/>
    <sheet name="прил 2.1 АПП неотлож" sheetId="4" r:id="rId11"/>
    <sheet name="прил 1 ФАПы" sheetId="1" r:id="rId12"/>
  </sheets>
  <definedNames>
    <definedName name="_xlnm._FilterDatabase" localSheetId="10" hidden="1">'прил 2.1 АПП неотлож'!$B$1:$B$77</definedName>
    <definedName name="_xlnm._FilterDatabase" localSheetId="9" hidden="1">'прил 2.2 АПП ЗПТ'!$B$1:$B$22</definedName>
    <definedName name="_xlnm._FilterDatabase" localSheetId="7" hidden="1">'прил 2.4 ДИСП. УГЛУБ '!$B$1:$B$1011</definedName>
    <definedName name="_xlnm._FilterDatabase" localSheetId="6" hidden="1">'прил 3.1 ДИ тестCOV'!$B$1:$B$65</definedName>
    <definedName name="_xlnm._FilterDatabase" localSheetId="5" hidden="1">'прил 3.2 ДИ МРТ'!$B$1:$B$16</definedName>
    <definedName name="_xlnm._FilterDatabase" localSheetId="0" hidden="1">'прил 7 ВМП'!$B$1:$B$160</definedName>
    <definedName name="_xlnm.Print_Area" localSheetId="11">'прил 1 ФАПы'!$A$1:$D$38</definedName>
    <definedName name="_xlnm.Print_Area" localSheetId="7">'прил 2.4 ДИСП. УГЛУБ '!$A$1:$H$91</definedName>
    <definedName name="_xlnm.Print_Area" localSheetId="0">'прил 7 ВМП'!$A$1:$H$160</definedName>
  </definedNames>
  <calcPr calcId="162913" refMode="R1C1"/>
  <fileRecoveryPr repairLoad="1"/>
</workbook>
</file>

<file path=xl/calcChain.xml><?xml version="1.0" encoding="utf-8"?>
<calcChain xmlns="http://schemas.openxmlformats.org/spreadsheetml/2006/main">
  <c r="H160" i="11" l="1"/>
  <c r="G160" i="11"/>
  <c r="H159" i="11"/>
  <c r="G159" i="11"/>
  <c r="F159" i="11"/>
  <c r="E159" i="11"/>
  <c r="D159" i="11"/>
  <c r="C159" i="11"/>
  <c r="H33" i="10" l="1"/>
  <c r="G33" i="10"/>
  <c r="H11" i="7" l="1"/>
  <c r="G11" i="7"/>
  <c r="F11" i="7"/>
  <c r="E11" i="7"/>
  <c r="D11" i="7"/>
  <c r="C11" i="7"/>
  <c r="H21" i="3" l="1"/>
  <c r="G21" i="3"/>
  <c r="H20" i="3"/>
  <c r="G20" i="3"/>
  <c r="F20" i="3"/>
  <c r="E20" i="3"/>
  <c r="D20" i="3"/>
  <c r="C20" i="3"/>
</calcChain>
</file>

<file path=xl/sharedStrings.xml><?xml version="1.0" encoding="utf-8"?>
<sst xmlns="http://schemas.openxmlformats.org/spreadsheetml/2006/main" count="714" uniqueCount="215">
  <si>
    <t>Сумма финансового обеспечения фельдшерских/фельдшерско-акушерских пунктов в разрезе МО на Июль 2024 года</t>
  </si>
  <si>
    <t>№ п\п</t>
  </si>
  <si>
    <t>Наименование МО</t>
  </si>
  <si>
    <t>Итого</t>
  </si>
  <si>
    <t>ГАУЗ «OOКБ № 2»</t>
  </si>
  <si>
    <t>ГАУЗ «ГКБ № 1» г.Оренбурга</t>
  </si>
  <si>
    <t>ГАУЗ «ГБ» г. Орска</t>
  </si>
  <si>
    <t>ГАУЗ «БСМП» г.Новотроицка</t>
  </si>
  <si>
    <t>ГБУЗ «ГБ» г.Медногорска</t>
  </si>
  <si>
    <t>ГАУЗ «ББСМП им. академика Н.А. Семашко»</t>
  </si>
  <si>
    <t>ГБУЗ «ГБ» г.Бугуруслана</t>
  </si>
  <si>
    <t>ГБУЗ «Абдулинская МБ»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</si>
  <si>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</si>
  <si>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</si>
  <si>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</si>
  <si>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</si>
  <si>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</si>
  <si>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</si>
  <si>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</si>
  <si>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</si>
  <si>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</si>
  <si>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</si>
  <si>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</si>
  <si>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</si>
  <si>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</si>
  <si>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ГАУЗ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</si>
  <si>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</si>
  <si>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</si>
  <si>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</si>
  <si>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</si>
  <si>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</si>
  <si>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</si>
  <si>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</si>
  <si>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</si>
  <si>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</si>
  <si>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</si>
  <si>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</si>
  <si>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</si>
  <si>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И Т О Г О</t>
  </si>
  <si>
    <t>560267</t>
  </si>
  <si>
    <t>АПП неотлож</t>
  </si>
  <si>
    <t>Январь 2024 г.</t>
  </si>
  <si>
    <t>Февраль 2024 г.</t>
  </si>
  <si>
    <t>Март 2024 г.</t>
  </si>
  <si>
    <t>Апрель 2024 г.</t>
  </si>
  <si>
    <t>Май 2024 г.</t>
  </si>
  <si>
    <t>Июнь 2024 г.</t>
  </si>
  <si>
    <t>Июль 2024 г.</t>
  </si>
  <si>
    <t>Август 2024 г.</t>
  </si>
  <si>
    <t>Сентябрь 2024 г.</t>
  </si>
  <si>
    <t>Октябрь 2024 г.</t>
  </si>
  <si>
    <t>Ноябрь 2024 г.</t>
  </si>
  <si>
    <t>Декабрь 2024 г.</t>
  </si>
  <si>
    <t>560020</t>
  </si>
  <si>
    <t>ГАУЗ «ООКЦХТ»</t>
  </si>
  <si>
    <t>560268</t>
  </si>
  <si>
    <t>ГАУЗ «ГКБ им. Н.И. Пирогова» г.Оренбурга</t>
  </si>
  <si>
    <t>Итог</t>
  </si>
  <si>
    <t>560206</t>
  </si>
  <si>
    <t>АПП ЗПТ</t>
  </si>
  <si>
    <t>560043</t>
  </si>
  <si>
    <t>560214</t>
  </si>
  <si>
    <t>560275</t>
  </si>
  <si>
    <t>560207</t>
  </si>
  <si>
    <t>ООО «Б. Браун Авитум Руссланд Клиникс»</t>
  </si>
  <si>
    <t>МТР АПП обращения</t>
  </si>
  <si>
    <t>560264</t>
  </si>
  <si>
    <t>560259</t>
  </si>
  <si>
    <t>ГАУЗ «ООБ № 3»</t>
  </si>
  <si>
    <t>560014</t>
  </si>
  <si>
    <t>ФГБОУ ВО ОрГМУ Минздрава России</t>
  </si>
  <si>
    <t>560325</t>
  </si>
  <si>
    <t>560269</t>
  </si>
  <si>
    <t>560053</t>
  </si>
  <si>
    <t>560055</t>
  </si>
  <si>
    <t>560056</t>
  </si>
  <si>
    <t>560057</t>
  </si>
  <si>
    <t>560270</t>
  </si>
  <si>
    <t>560058</t>
  </si>
  <si>
    <t>560059</t>
  </si>
  <si>
    <t>560061</t>
  </si>
  <si>
    <t>560062</t>
  </si>
  <si>
    <t>560064</t>
  </si>
  <si>
    <t>560065</t>
  </si>
  <si>
    <t>560067</t>
  </si>
  <si>
    <t>560068</t>
  </si>
  <si>
    <t>560069</t>
  </si>
  <si>
    <t>560070</t>
  </si>
  <si>
    <t>560071</t>
  </si>
  <si>
    <t>560072</t>
  </si>
  <si>
    <t>560074</t>
  </si>
  <si>
    <t>560075</t>
  </si>
  <si>
    <t>560077</t>
  </si>
  <si>
    <t>560271</t>
  </si>
  <si>
    <t>560272</t>
  </si>
  <si>
    <t>560080</t>
  </si>
  <si>
    <t>560081</t>
  </si>
  <si>
    <t>560082</t>
  </si>
  <si>
    <t>560083</t>
  </si>
  <si>
    <t>560085</t>
  </si>
  <si>
    <t>Студенческая поликлиника ОГУ</t>
  </si>
  <si>
    <t>560086</t>
  </si>
  <si>
    <t xml:space="preserve">ЧУЗ «КБ «РЖД-Медицина» г.Оренбург» </t>
  </si>
  <si>
    <t>560098</t>
  </si>
  <si>
    <t xml:space="preserve">ФКУЗ МСЧ-56 ФСИН России </t>
  </si>
  <si>
    <t>560099</t>
  </si>
  <si>
    <t>ФКУЗ «МСЧ МВД России по Оренбургской области»</t>
  </si>
  <si>
    <t>560101</t>
  </si>
  <si>
    <t>ООО «Клиника промышленной медицины»</t>
  </si>
  <si>
    <t>560283</t>
  </si>
  <si>
    <t xml:space="preserve">ООО «Поликлиника «Полимедика Оренбург» </t>
  </si>
  <si>
    <t>560001</t>
  </si>
  <si>
    <t>ГАУЗ «ООКБ им. В.И. Войнова»</t>
  </si>
  <si>
    <t>ДИ тест COV</t>
  </si>
  <si>
    <t>560023</t>
  </si>
  <si>
    <t>ГАУЗ «ООКИБ»</t>
  </si>
  <si>
    <t>560035</t>
  </si>
  <si>
    <t>ГАУЗ «ДГБ» г. Орска</t>
  </si>
  <si>
    <t>ДИ МРТ</t>
  </si>
  <si>
    <t>560199</t>
  </si>
  <si>
    <t>ООО «СОВРЕМЕННАЯ МРТ-ДИАГНОСТИКА»</t>
  </si>
  <si>
    <t>ДС ЗПТ</t>
  </si>
  <si>
    <t>560024</t>
  </si>
  <si>
    <t>ГАУЗ «ДГКБ» г. Оренбурга</t>
  </si>
  <si>
    <t>КС</t>
  </si>
  <si>
    <t>560041</t>
  </si>
  <si>
    <t>ГАУЗ «ДГБ» г.Новотроицка</t>
  </si>
  <si>
    <t>ДС</t>
  </si>
  <si>
    <t>МТР КС</t>
  </si>
  <si>
    <t>560008</t>
  </si>
  <si>
    <t>ГАУЗ «ООД»</t>
  </si>
  <si>
    <t>ДС ОНК</t>
  </si>
  <si>
    <t>МТР ДС ОНК</t>
  </si>
  <si>
    <t>КС ОНК</t>
  </si>
  <si>
    <t>МТР КС ОНК</t>
  </si>
  <si>
    <t>План на 2024г.</t>
  </si>
  <si>
    <t xml:space="preserve">корректировка
</t>
  </si>
  <si>
    <t>ОПМП после корректировки</t>
  </si>
  <si>
    <t>сумма</t>
  </si>
  <si>
    <t>ЗС</t>
  </si>
  <si>
    <t>ВМП Оториноларингология 27</t>
  </si>
  <si>
    <t>ВМП Оториноларингология 28</t>
  </si>
  <si>
    <t>ВМП Оториноларингология 29</t>
  </si>
  <si>
    <t>ВМП Офтальмология 30</t>
  </si>
  <si>
    <t>ВМП Сердечно-сосудистая хирургия 44</t>
  </si>
  <si>
    <t>ВМП Сердечно-сосудистая хирургия 58</t>
  </si>
  <si>
    <t>ВМП Сердечно-сосудистая хирургия 60</t>
  </si>
  <si>
    <t>ВМП Хирургия 77</t>
  </si>
  <si>
    <t>ВМП Хирургия 78</t>
  </si>
  <si>
    <t>ВМП Акушерство и гинекология 1</t>
  </si>
  <si>
    <t>ВМП Акушерство и гинекология 2</t>
  </si>
  <si>
    <t>ВМП Неонатология 19</t>
  </si>
  <si>
    <t>ВМП Торакальная хирургия 65</t>
  </si>
  <si>
    <t>ВМП Торакальная хирургия 66</t>
  </si>
  <si>
    <t>ВМП Урология 74</t>
  </si>
  <si>
    <t>ВМП Онкология 20</t>
  </si>
  <si>
    <t>ВМП Онкология 24</t>
  </si>
  <si>
    <t>ВМП Онкология 25</t>
  </si>
  <si>
    <t>ВМП Онкология 26</t>
  </si>
  <si>
    <t>ВМП Комбустиология 10</t>
  </si>
  <si>
    <t>ВМП Офтальмология 31</t>
  </si>
  <si>
    <t>ВМП Травматология и ортопедия 67</t>
  </si>
  <si>
    <t>ВМП Челюстно-лицевая хирургия 79</t>
  </si>
  <si>
    <t>ВМП Нейрохирургия 12</t>
  </si>
  <si>
    <t>ВМП Нейрохирургия 14</t>
  </si>
  <si>
    <t>ВМП Нейрохирургия 16</t>
  </si>
  <si>
    <t>ВМП Нейрохирургия 17</t>
  </si>
  <si>
    <t>ВМП Сердечно-сосудистая хирургия 43</t>
  </si>
  <si>
    <t>ВМП Сердечно-сосудистая хирургия 47</t>
  </si>
  <si>
    <t>ВМП Сердечно-сосудистая хирургия 50</t>
  </si>
  <si>
    <t>ВМП Сердечно-сосудистая хирургия 51</t>
  </si>
  <si>
    <t>ВМП Сердечно-сосудистая хирургия 45</t>
  </si>
  <si>
    <t>ВМП Сердечно-сосудистая хирургия 46</t>
  </si>
  <si>
    <t>ВМП Сердечно-сосудистая хирургия 49</t>
  </si>
  <si>
    <t>ВМП Сердечно-сосудистая хирургия 53</t>
  </si>
  <si>
    <t>ВМП Сердечно-сосудистая хирургия 55</t>
  </si>
  <si>
    <t>ВМП Сердечно-сосудистая хирургия 57</t>
  </si>
  <si>
    <t>ВМП Сердечно-сосудистая хирургия 48</t>
  </si>
  <si>
    <t>ВМП Сердечно-сосудистая хирургия 52</t>
  </si>
  <si>
    <t>Код МОЕР</t>
  </si>
  <si>
    <t>МО/вид МП/период</t>
  </si>
  <si>
    <t xml:space="preserve">Утверждено на 2024г. </t>
  </si>
  <si>
    <t xml:space="preserve">Корректировка </t>
  </si>
  <si>
    <t>Утвердить  с учетом корректировки</t>
  </si>
  <si>
    <t>Сумма, руб.</t>
  </si>
  <si>
    <t xml:space="preserve">Приложение 5 к протоколу заседания  Комиссии по разработке ТП ОМС № 11 от 31.07.2024г.   </t>
  </si>
  <si>
    <t xml:space="preserve">Приложение 4 к протоколу заседания  Комиссии по разработке ТП ОМС № 11 от 31.07.2024г.   </t>
  </si>
  <si>
    <t xml:space="preserve">Приложение 6.2 к протоколу заседания  Комиссии по разработке ТП ОМС № 11 от 31.07.2024г.   </t>
  </si>
  <si>
    <t xml:space="preserve">Приложение 6.1 к протоколу заседания  Комиссии по разработке ТП ОМС № 11 от 31.07.2024г.   </t>
  </si>
  <si>
    <t xml:space="preserve">Корректировка (между видами медицинской помощи в одной медицинской организации) объемов предоставления  медицинской помощи для ГАУЗ "ДГКБ" г. Новотроицка между блоками «ДС» и «КС» на 2024г.  </t>
  </si>
  <si>
    <t xml:space="preserve">Корректировка (между видами медицинской помощи в одной медицинской организации) объемов предоставления  медицинской помощи для ГАУЗ "ООД"  между блоками «ДС ОНК» и «КС ОНК» на 2024г.  </t>
  </si>
  <si>
    <t>Корректировка объемов предоставления высокотехнологичной медицинской помощи на 2024год.</t>
  </si>
  <si>
    <t xml:space="preserve">Приложение 7 к протоколу заседания  Комиссии по разработке ТП ОМС № 11 от 31.07.2024г.   </t>
  </si>
  <si>
    <t xml:space="preserve">Корректировка/утверждение объемов предоставления  стационарозамещающей медицинской помощи по блоку "ДС ЗПТ" на 2024г.  </t>
  </si>
  <si>
    <t>кол-во исследований</t>
  </si>
  <si>
    <t xml:space="preserve">Приложение 3.2 к протоколу заседания  Комиссии по разработке ТП ОМС № 11 от 31.07.2024г.   </t>
  </si>
  <si>
    <t xml:space="preserve">Корректировка объемов предоставления амбулаторных диагностических исследований по блоку "ДИ МРТ" на 2024г.  </t>
  </si>
  <si>
    <t xml:space="preserve">Корректировка объемов предоставления амбулаторных диагностических исследований по блоку "ДИ тест COV" на 2024г.  </t>
  </si>
  <si>
    <t xml:space="preserve">Приложение 3.1 к протоколу заседания  Комиссии по разработке ТП ОМС № 11 от 31.07.2024г.   </t>
  </si>
  <si>
    <t xml:space="preserve">Корректировка объемов предоставления амбулаторной медицинской помощи по блоку  "ДИСП.УГЛУБ."   на 2024г. </t>
  </si>
  <si>
    <t xml:space="preserve">Корректировка объемов предоставления амбулаторной медицинской помощи по блоку  "АПП ЗПТ"   на 2024г. </t>
  </si>
  <si>
    <t xml:space="preserve">Приложение 2.2 к протоколу заседания  Комиссии по разработке ТП ОМС № 11 от 31.07.2024г.   </t>
  </si>
  <si>
    <t xml:space="preserve">Приложение 2.1 к протоколу заседания  Комиссии по разработке ТП ОМС № 11 от 31.07.2024г.   </t>
  </si>
  <si>
    <t xml:space="preserve">Корректировка объемов предоставления амбулаторной медицинской помощи по блоку  "АПП неотлож"   на 2024г. </t>
  </si>
  <si>
    <t xml:space="preserve">Приложение 1 к протоколу заседания  Комиссии по разработке ТП ОМС № 11 от 31.07.2024г.   </t>
  </si>
  <si>
    <t xml:space="preserve">Приложение 2.4 к протоколу заседания  Комиссии по разработке ТП ОМС № 11 от 31.07.2024г.   </t>
  </si>
  <si>
    <t xml:space="preserve">Корректировка объемов предоставления амбулаторной медицинской помощи по блоку  "АПП МЕР"   на 2024г. </t>
  </si>
  <si>
    <t xml:space="preserve">Приложение 2.3 к протоколу заседания  Комиссии по разработке ТП ОМС № 11 от 31.07.2024г.   </t>
  </si>
  <si>
    <t>ГАУЗ «ОЦМР»</t>
  </si>
  <si>
    <t>560263</t>
  </si>
  <si>
    <t>АПП МЕР</t>
  </si>
  <si>
    <t>ДС МЕР дети</t>
  </si>
  <si>
    <t xml:space="preserve">Корректировка между месяцами объемов предоставления  медицинской помощи по блокам "ДС МЕР дети" и "КС" на 2024г.  </t>
  </si>
  <si>
    <t>МТР</t>
  </si>
  <si>
    <t>МО/период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</si>
</sst>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0_ ;\-#,##0.00\ "/>
  </numFmts>
  <fonts count="23" x14ac:knownFonts="1">
    <font>
      <sz val="8"/>
      <name val="Arial"/>
    </font>
    <font>
      <sz val="8"/>
      <name val="Arial"/>
      <family val="2"/>
      <charset val="204"/>
    </font>
    <font>
      <sz val="8"/>
      <color theme="1"/>
      <name val="Arial"/>
      <family val="2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1"/>
  </cellStyleXfs>
  <cellXfs count="217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4" fontId="2" fillId="0" borderId="0" xfId="0" applyNumberFormat="1" applyFont="1" applyFill="1" applyAlignment="1"/>
    <xf numFmtId="0" fontId="2" fillId="0" borderId="0" xfId="0" applyFont="1" applyAlignment="1"/>
    <xf numFmtId="0" fontId="4" fillId="5" borderId="7" xfId="0" applyFont="1" applyFill="1" applyBorder="1" applyAlignment="1">
      <alignment vertical="top" wrapText="1"/>
    </xf>
    <xf numFmtId="4" fontId="4" fillId="5" borderId="7" xfId="0" applyNumberFormat="1" applyFont="1" applyFill="1" applyBorder="1" applyAlignment="1">
      <alignment horizontal="right" vertical="top" wrapText="1"/>
    </xf>
    <xf numFmtId="1" fontId="4" fillId="5" borderId="7" xfId="0" applyNumberFormat="1" applyFont="1" applyFill="1" applyBorder="1" applyAlignment="1">
      <alignment horizontal="right" vertical="top" wrapText="1"/>
    </xf>
    <xf numFmtId="4" fontId="4" fillId="0" borderId="7" xfId="0" applyNumberFormat="1" applyFont="1" applyFill="1" applyBorder="1" applyAlignment="1">
      <alignment horizontal="right" vertical="top" wrapText="1"/>
    </xf>
    <xf numFmtId="1" fontId="4" fillId="0" borderId="7" xfId="0" applyNumberFormat="1" applyFont="1" applyFill="1" applyBorder="1" applyAlignment="1">
      <alignment horizontal="right" vertical="top" wrapText="1"/>
    </xf>
    <xf numFmtId="3" fontId="4" fillId="5" borderId="7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4" fontId="1" fillId="0" borderId="0" xfId="0" applyNumberFormat="1" applyFont="1"/>
    <xf numFmtId="4" fontId="1" fillId="0" borderId="0" xfId="0" applyNumberFormat="1" applyFont="1" applyFill="1"/>
    <xf numFmtId="0" fontId="1" fillId="0" borderId="0" xfId="0" applyFont="1" applyFill="1"/>
    <xf numFmtId="0" fontId="5" fillId="0" borderId="1" xfId="0" applyFont="1" applyBorder="1"/>
    <xf numFmtId="0" fontId="6" fillId="0" borderId="0" xfId="0" applyFont="1"/>
    <xf numFmtId="0" fontId="5" fillId="0" borderId="0" xfId="0" applyFont="1" applyAlignment="1">
      <alignment vertical="center" wrapText="1"/>
    </xf>
    <xf numFmtId="0" fontId="6" fillId="0" borderId="0" xfId="0" applyFont="1" applyFill="1"/>
    <xf numFmtId="0" fontId="5" fillId="0" borderId="4" xfId="0" applyFont="1" applyFill="1" applyBorder="1" applyAlignment="1">
      <alignment horizontal="center" vertical="center" wrapText="1"/>
    </xf>
    <xf numFmtId="0" fontId="8" fillId="0" borderId="0" xfId="0" applyFont="1"/>
    <xf numFmtId="0" fontId="6" fillId="0" borderId="0" xfId="0" applyNumberFormat="1" applyFont="1" applyAlignment="1">
      <alignment wrapText="1"/>
    </xf>
    <xf numFmtId="0" fontId="10" fillId="0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2" borderId="7" xfId="0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right" vertical="top" wrapText="1"/>
    </xf>
    <xf numFmtId="1" fontId="3" fillId="2" borderId="7" xfId="0" applyNumberFormat="1" applyFont="1" applyFill="1" applyBorder="1" applyAlignment="1">
      <alignment horizontal="right" vertical="top" wrapText="1"/>
    </xf>
    <xf numFmtId="0" fontId="3" fillId="2" borderId="7" xfId="0" applyFont="1" applyFill="1" applyBorder="1" applyAlignment="1">
      <alignment horizontal="left" vertical="top" wrapText="1"/>
    </xf>
    <xf numFmtId="3" fontId="3" fillId="2" borderId="7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horizontal="left"/>
    </xf>
    <xf numFmtId="0" fontId="11" fillId="0" borderId="0" xfId="0" applyFont="1"/>
    <xf numFmtId="0" fontId="5" fillId="0" borderId="1" xfId="0" applyNumberFormat="1" applyFont="1" applyBorder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4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/>
    </xf>
    <xf numFmtId="0" fontId="5" fillId="0" borderId="4" xfId="0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top" wrapText="1"/>
    </xf>
    <xf numFmtId="4" fontId="3" fillId="2" borderId="4" xfId="0" applyNumberFormat="1" applyFont="1" applyFill="1" applyBorder="1" applyAlignment="1">
      <alignment horizontal="right" vertical="top" wrapText="1"/>
    </xf>
    <xf numFmtId="3" fontId="3" fillId="2" borderId="4" xfId="0" applyNumberFormat="1" applyFont="1" applyFill="1" applyBorder="1" applyAlignment="1">
      <alignment horizontal="right" vertical="top" wrapText="1"/>
    </xf>
    <xf numFmtId="0" fontId="3" fillId="3" borderId="4" xfId="0" applyFont="1" applyFill="1" applyBorder="1" applyAlignment="1">
      <alignment horizontal="left" vertical="top" wrapText="1" indent="1"/>
    </xf>
    <xf numFmtId="0" fontId="3" fillId="3" borderId="4" xfId="0" applyFont="1" applyFill="1" applyBorder="1" applyAlignment="1">
      <alignment horizontal="left" vertical="top" wrapText="1"/>
    </xf>
    <xf numFmtId="4" fontId="3" fillId="3" borderId="4" xfId="0" applyNumberFormat="1" applyFont="1" applyFill="1" applyBorder="1" applyAlignment="1">
      <alignment horizontal="right" vertical="top" wrapText="1"/>
    </xf>
    <xf numFmtId="3" fontId="3" fillId="3" borderId="4" xfId="0" applyNumberFormat="1" applyFont="1" applyFill="1" applyBorder="1" applyAlignment="1">
      <alignment horizontal="right" vertical="top" wrapText="1"/>
    </xf>
    <xf numFmtId="4" fontId="3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0" fontId="4" fillId="3" borderId="4" xfId="0" applyFont="1" applyFill="1" applyBorder="1" applyAlignment="1">
      <alignment horizontal="left" vertical="top" wrapText="1" indent="2"/>
    </xf>
    <xf numFmtId="0" fontId="4" fillId="3" borderId="4" xfId="0" applyFont="1" applyFill="1" applyBorder="1" applyAlignment="1">
      <alignment horizontal="left" vertical="top" wrapText="1"/>
    </xf>
    <xf numFmtId="4" fontId="4" fillId="3" borderId="4" xfId="0" applyNumberFormat="1" applyFont="1" applyFill="1" applyBorder="1" applyAlignment="1">
      <alignment horizontal="right" vertical="top" wrapText="1"/>
    </xf>
    <xf numFmtId="3" fontId="4" fillId="3" borderId="4" xfId="0" applyNumberFormat="1" applyFont="1" applyFill="1" applyBorder="1" applyAlignment="1">
      <alignment horizontal="right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3" fontId="4" fillId="0" borderId="4" xfId="0" applyNumberFormat="1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horizontal="left" vertical="top" wrapText="1"/>
    </xf>
    <xf numFmtId="4" fontId="11" fillId="0" borderId="0" xfId="0" applyNumberFormat="1" applyFont="1" applyAlignment="1">
      <alignment horizontal="left"/>
    </xf>
    <xf numFmtId="4" fontId="11" fillId="0" borderId="0" xfId="0" applyNumberFormat="1" applyFont="1" applyFill="1" applyAlignment="1">
      <alignment horizontal="left"/>
    </xf>
    <xf numFmtId="0" fontId="11" fillId="0" borderId="0" xfId="0" applyFont="1" applyFill="1" applyAlignment="1">
      <alignment horizontal="left"/>
    </xf>
    <xf numFmtId="1" fontId="3" fillId="2" borderId="4" xfId="0" applyNumberFormat="1" applyFont="1" applyFill="1" applyBorder="1" applyAlignment="1">
      <alignment horizontal="right" vertical="top" wrapText="1"/>
    </xf>
    <xf numFmtId="1" fontId="3" fillId="3" borderId="4" xfId="0" applyNumberFormat="1" applyFont="1" applyFill="1" applyBorder="1" applyAlignment="1">
      <alignment horizontal="right" vertical="top" wrapText="1"/>
    </xf>
    <xf numFmtId="1" fontId="3" fillId="0" borderId="4" xfId="0" applyNumberFormat="1" applyFont="1" applyFill="1" applyBorder="1" applyAlignment="1">
      <alignment horizontal="right" vertical="top" wrapText="1"/>
    </xf>
    <xf numFmtId="1" fontId="4" fillId="3" borderId="4" xfId="0" applyNumberFormat="1" applyFont="1" applyFill="1" applyBorder="1" applyAlignment="1">
      <alignment horizontal="right" vertical="top" wrapText="1"/>
    </xf>
    <xf numFmtId="1" fontId="4" fillId="0" borderId="4" xfId="0" applyNumberFormat="1" applyFont="1" applyFill="1" applyBorder="1" applyAlignment="1">
      <alignment horizontal="right" vertical="top" wrapText="1"/>
    </xf>
    <xf numFmtId="4" fontId="4" fillId="2" borderId="4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4" fontId="4" fillId="4" borderId="4" xfId="0" applyNumberFormat="1" applyFont="1" applyFill="1" applyBorder="1" applyAlignment="1">
      <alignment horizontal="right" vertical="top" wrapText="1"/>
    </xf>
    <xf numFmtId="0" fontId="4" fillId="4" borderId="4" xfId="0" applyFont="1" applyFill="1" applyBorder="1" applyAlignment="1">
      <alignment horizontal="right" vertical="top" wrapText="1"/>
    </xf>
    <xf numFmtId="3" fontId="4" fillId="4" borderId="4" xfId="0" applyNumberFormat="1" applyFont="1" applyFill="1" applyBorder="1" applyAlignment="1">
      <alignment horizontal="right" vertical="top" wrapText="1"/>
    </xf>
    <xf numFmtId="0" fontId="9" fillId="0" borderId="0" xfId="0" applyFont="1"/>
    <xf numFmtId="0" fontId="5" fillId="0" borderId="0" xfId="0" applyNumberFormat="1" applyFont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Fill="1"/>
    <xf numFmtId="0" fontId="4" fillId="0" borderId="0" xfId="0" applyFont="1"/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14" fillId="0" borderId="4" xfId="0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left" vertical="top" wrapText="1"/>
    </xf>
    <xf numFmtId="4" fontId="3" fillId="2" borderId="4" xfId="1" applyNumberFormat="1" applyFont="1" applyFill="1" applyBorder="1" applyAlignment="1">
      <alignment horizontal="right" vertical="top" wrapText="1"/>
    </xf>
    <xf numFmtId="1" fontId="3" fillId="2" borderId="4" xfId="1" applyNumberFormat="1" applyFont="1" applyFill="1" applyBorder="1" applyAlignment="1">
      <alignment horizontal="right" vertical="top" wrapText="1"/>
    </xf>
    <xf numFmtId="3" fontId="3" fillId="2" borderId="4" xfId="1" applyNumberFormat="1" applyFont="1" applyFill="1" applyBorder="1" applyAlignment="1">
      <alignment horizontal="right" vertical="top" wrapText="1"/>
    </xf>
    <xf numFmtId="0" fontId="3" fillId="3" borderId="4" xfId="1" applyFont="1" applyFill="1" applyBorder="1" applyAlignment="1">
      <alignment horizontal="left" vertical="top" wrapText="1" indent="1"/>
    </xf>
    <xf numFmtId="0" fontId="3" fillId="3" borderId="4" xfId="1" applyFont="1" applyFill="1" applyBorder="1" applyAlignment="1">
      <alignment horizontal="left" vertical="top" wrapText="1"/>
    </xf>
    <xf numFmtId="4" fontId="3" fillId="3" borderId="4" xfId="1" applyNumberFormat="1" applyFont="1" applyFill="1" applyBorder="1" applyAlignment="1">
      <alignment horizontal="right" vertical="top" wrapText="1"/>
    </xf>
    <xf numFmtId="1" fontId="3" fillId="3" borderId="4" xfId="1" applyNumberFormat="1" applyFont="1" applyFill="1" applyBorder="1" applyAlignment="1">
      <alignment horizontal="right" vertical="top" wrapText="1"/>
    </xf>
    <xf numFmtId="3" fontId="3" fillId="3" borderId="4" xfId="1" applyNumberFormat="1" applyFont="1" applyFill="1" applyBorder="1" applyAlignment="1">
      <alignment horizontal="right" vertical="top" wrapText="1"/>
    </xf>
    <xf numFmtId="4" fontId="3" fillId="0" borderId="4" xfId="1" applyNumberFormat="1" applyFont="1" applyFill="1" applyBorder="1" applyAlignment="1">
      <alignment horizontal="right" vertical="top" wrapText="1"/>
    </xf>
    <xf numFmtId="1" fontId="3" fillId="0" borderId="4" xfId="1" applyNumberFormat="1" applyFont="1" applyFill="1" applyBorder="1" applyAlignment="1">
      <alignment horizontal="right" vertical="top" wrapText="1"/>
    </xf>
    <xf numFmtId="0" fontId="4" fillId="3" borderId="4" xfId="1" applyFont="1" applyFill="1" applyBorder="1" applyAlignment="1">
      <alignment horizontal="left" vertical="top" wrapText="1" indent="2"/>
    </xf>
    <xf numFmtId="0" fontId="4" fillId="3" borderId="4" xfId="1" applyFont="1" applyFill="1" applyBorder="1" applyAlignment="1">
      <alignment horizontal="left" vertical="top" wrapText="1"/>
    </xf>
    <xf numFmtId="4" fontId="4" fillId="3" borderId="4" xfId="1" applyNumberFormat="1" applyFont="1" applyFill="1" applyBorder="1" applyAlignment="1">
      <alignment horizontal="right" vertical="top" wrapText="1"/>
    </xf>
    <xf numFmtId="1" fontId="4" fillId="3" borderId="4" xfId="1" applyNumberFormat="1" applyFont="1" applyFill="1" applyBorder="1" applyAlignment="1">
      <alignment horizontal="right" vertical="top" wrapText="1"/>
    </xf>
    <xf numFmtId="3" fontId="4" fillId="3" borderId="4" xfId="1" applyNumberFormat="1" applyFont="1" applyFill="1" applyBorder="1" applyAlignment="1">
      <alignment horizontal="right" vertical="top" wrapText="1"/>
    </xf>
    <xf numFmtId="4" fontId="4" fillId="0" borderId="4" xfId="1" applyNumberFormat="1" applyFont="1" applyFill="1" applyBorder="1" applyAlignment="1">
      <alignment horizontal="right" vertical="top" wrapText="1"/>
    </xf>
    <xf numFmtId="1" fontId="4" fillId="0" borderId="4" xfId="1" applyNumberFormat="1" applyFont="1" applyFill="1" applyBorder="1" applyAlignment="1">
      <alignment horizontal="right" vertical="top" wrapText="1"/>
    </xf>
    <xf numFmtId="0" fontId="3" fillId="7" borderId="4" xfId="1" applyFont="1" applyFill="1" applyBorder="1" applyAlignment="1">
      <alignment horizontal="left" vertical="top" wrapText="1" indent="1"/>
    </xf>
    <xf numFmtId="0" fontId="3" fillId="7" borderId="4" xfId="1" applyFont="1" applyFill="1" applyBorder="1" applyAlignment="1">
      <alignment horizontal="left" vertical="top" wrapText="1"/>
    </xf>
    <xf numFmtId="4" fontId="3" fillId="7" borderId="4" xfId="1" applyNumberFormat="1" applyFont="1" applyFill="1" applyBorder="1" applyAlignment="1">
      <alignment horizontal="right" vertical="top" wrapText="1"/>
    </xf>
    <xf numFmtId="3" fontId="3" fillId="7" borderId="4" xfId="1" applyNumberFormat="1" applyFont="1" applyFill="1" applyBorder="1" applyAlignment="1">
      <alignment horizontal="right" vertical="top" wrapText="1"/>
    </xf>
    <xf numFmtId="3" fontId="4" fillId="0" borderId="4" xfId="1" applyNumberFormat="1" applyFont="1" applyFill="1" applyBorder="1" applyAlignment="1">
      <alignment horizontal="right" vertical="top" wrapText="1"/>
    </xf>
    <xf numFmtId="0" fontId="3" fillId="7" borderId="4" xfId="0" applyFont="1" applyFill="1" applyBorder="1" applyAlignment="1">
      <alignment horizontal="left" vertical="top" wrapText="1" indent="1"/>
    </xf>
    <xf numFmtId="0" fontId="3" fillId="7" borderId="4" xfId="0" applyFont="1" applyFill="1" applyBorder="1" applyAlignment="1">
      <alignment horizontal="left" vertical="top" wrapText="1"/>
    </xf>
    <xf numFmtId="4" fontId="3" fillId="7" borderId="4" xfId="0" applyNumberFormat="1" applyFont="1" applyFill="1" applyBorder="1" applyAlignment="1">
      <alignment horizontal="right" vertical="top" wrapText="1"/>
    </xf>
    <xf numFmtId="1" fontId="3" fillId="7" borderId="4" xfId="0" applyNumberFormat="1" applyFont="1" applyFill="1" applyBorder="1" applyAlignment="1">
      <alignment horizontal="right" vertical="top" wrapText="1"/>
    </xf>
    <xf numFmtId="3" fontId="3" fillId="7" borderId="4" xfId="0" applyNumberFormat="1" applyFont="1" applyFill="1" applyBorder="1" applyAlignment="1">
      <alignment horizontal="right" vertical="top" wrapText="1"/>
    </xf>
    <xf numFmtId="0" fontId="3" fillId="6" borderId="4" xfId="1" applyFont="1" applyFill="1" applyBorder="1" applyAlignment="1">
      <alignment horizontal="left" vertical="top" wrapText="1"/>
    </xf>
    <xf numFmtId="4" fontId="3" fillId="6" borderId="4" xfId="1" applyNumberFormat="1" applyFont="1" applyFill="1" applyBorder="1" applyAlignment="1">
      <alignment horizontal="right" vertical="top" wrapText="1"/>
    </xf>
    <xf numFmtId="3" fontId="3" fillId="6" borderId="4" xfId="1" applyNumberFormat="1" applyFont="1" applyFill="1" applyBorder="1" applyAlignment="1">
      <alignment horizontal="right" vertical="top" wrapText="1"/>
    </xf>
    <xf numFmtId="0" fontId="3" fillId="2" borderId="4" xfId="1" applyFont="1" applyFill="1" applyBorder="1" applyAlignment="1">
      <alignment horizontal="left" vertical="top" wrapText="1" indent="1"/>
    </xf>
    <xf numFmtId="0" fontId="3" fillId="4" borderId="4" xfId="1" applyFont="1" applyFill="1" applyBorder="1" applyAlignment="1">
      <alignment horizontal="left"/>
    </xf>
    <xf numFmtId="0" fontId="4" fillId="4" borderId="4" xfId="1" applyFont="1" applyFill="1" applyBorder="1" applyAlignment="1">
      <alignment horizontal="left"/>
    </xf>
    <xf numFmtId="4" fontId="4" fillId="4" borderId="4" xfId="1" applyNumberFormat="1" applyFont="1" applyFill="1" applyBorder="1" applyAlignment="1">
      <alignment horizontal="right"/>
    </xf>
    <xf numFmtId="0" fontId="4" fillId="4" borderId="4" xfId="1" applyFont="1" applyFill="1" applyBorder="1" applyAlignment="1">
      <alignment horizontal="right"/>
    </xf>
    <xf numFmtId="4" fontId="3" fillId="4" borderId="4" xfId="1" applyNumberFormat="1" applyFont="1" applyFill="1" applyBorder="1" applyAlignment="1">
      <alignment horizontal="right" vertical="top" wrapText="1"/>
    </xf>
    <xf numFmtId="3" fontId="3" fillId="4" borderId="4" xfId="1" applyNumberFormat="1" applyFont="1" applyFill="1" applyBorder="1" applyAlignment="1">
      <alignment horizontal="right" vertical="top" wrapText="1"/>
    </xf>
    <xf numFmtId="0" fontId="3" fillId="6" borderId="4" xfId="0" applyFont="1" applyFill="1" applyBorder="1" applyAlignment="1">
      <alignment horizontal="left" vertical="top" wrapText="1"/>
    </xf>
    <xf numFmtId="4" fontId="3" fillId="6" borderId="4" xfId="0" applyNumberFormat="1" applyFont="1" applyFill="1" applyBorder="1" applyAlignment="1">
      <alignment horizontal="right" vertical="top" wrapText="1"/>
    </xf>
    <xf numFmtId="3" fontId="3" fillId="6" borderId="4" xfId="0" applyNumberFormat="1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horizontal="left" vertical="top" wrapText="1" indent="1"/>
    </xf>
    <xf numFmtId="0" fontId="3" fillId="4" borderId="4" xfId="0" applyFont="1" applyFill="1" applyBorder="1" applyAlignment="1">
      <alignment vertical="top" wrapText="1"/>
    </xf>
    <xf numFmtId="0" fontId="3" fillId="4" borderId="4" xfId="0" applyFont="1" applyFill="1" applyBorder="1" applyAlignment="1">
      <alignment horizontal="left" vertical="top" wrapText="1"/>
    </xf>
    <xf numFmtId="4" fontId="3" fillId="4" borderId="4" xfId="0" applyNumberFormat="1" applyFont="1" applyFill="1" applyBorder="1" applyAlignment="1">
      <alignment horizontal="right" vertical="top" wrapText="1"/>
    </xf>
    <xf numFmtId="1" fontId="3" fillId="4" borderId="4" xfId="0" applyNumberFormat="1" applyFont="1" applyFill="1" applyBorder="1" applyAlignment="1">
      <alignment horizontal="right" vertical="top" wrapText="1"/>
    </xf>
    <xf numFmtId="3" fontId="3" fillId="4" borderId="4" xfId="0" applyNumberFormat="1" applyFont="1" applyFill="1" applyBorder="1" applyAlignment="1">
      <alignment horizontal="right" vertical="top" wrapText="1"/>
    </xf>
    <xf numFmtId="0" fontId="3" fillId="4" borderId="4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right"/>
    </xf>
    <xf numFmtId="4" fontId="3" fillId="4" borderId="4" xfId="0" applyNumberFormat="1" applyFont="1" applyFill="1" applyBorder="1" applyAlignment="1">
      <alignment horizontal="right"/>
    </xf>
    <xf numFmtId="0" fontId="11" fillId="0" borderId="0" xfId="0" applyFont="1" applyFill="1"/>
    <xf numFmtId="0" fontId="9" fillId="2" borderId="4" xfId="0" applyFont="1" applyFill="1" applyBorder="1" applyAlignment="1">
      <alignment horizontal="left" vertical="top" wrapText="1"/>
    </xf>
    <xf numFmtId="4" fontId="9" fillId="2" borderId="4" xfId="0" applyNumberFormat="1" applyFont="1" applyFill="1" applyBorder="1" applyAlignment="1">
      <alignment horizontal="right" vertical="top" wrapText="1"/>
    </xf>
    <xf numFmtId="3" fontId="9" fillId="2" borderId="4" xfId="0" applyNumberFormat="1" applyFont="1" applyFill="1" applyBorder="1" applyAlignment="1">
      <alignment horizontal="right" vertical="top" wrapText="1"/>
    </xf>
    <xf numFmtId="0" fontId="9" fillId="3" borderId="4" xfId="0" applyFont="1" applyFill="1" applyBorder="1" applyAlignment="1">
      <alignment horizontal="left" vertical="top" wrapText="1" indent="1"/>
    </xf>
    <xf numFmtId="0" fontId="9" fillId="3" borderId="4" xfId="0" applyFont="1" applyFill="1" applyBorder="1" applyAlignment="1">
      <alignment horizontal="left" vertical="top" wrapText="1"/>
    </xf>
    <xf numFmtId="4" fontId="9" fillId="3" borderId="4" xfId="0" applyNumberFormat="1" applyFont="1" applyFill="1" applyBorder="1" applyAlignment="1">
      <alignment horizontal="right" vertical="top" wrapText="1"/>
    </xf>
    <xf numFmtId="3" fontId="9" fillId="3" borderId="4" xfId="0" applyNumberFormat="1" applyFont="1" applyFill="1" applyBorder="1" applyAlignment="1">
      <alignment horizontal="right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3" fontId="9" fillId="0" borderId="4" xfId="0" applyNumberFormat="1" applyFont="1" applyFill="1" applyBorder="1" applyAlignment="1">
      <alignment horizontal="right" vertical="top" wrapText="1"/>
    </xf>
    <xf numFmtId="0" fontId="5" fillId="3" borderId="4" xfId="0" applyFont="1" applyFill="1" applyBorder="1" applyAlignment="1">
      <alignment horizontal="left" vertical="top" wrapText="1" indent="2"/>
    </xf>
    <xf numFmtId="0" fontId="5" fillId="3" borderId="4" xfId="0" applyFont="1" applyFill="1" applyBorder="1" applyAlignment="1">
      <alignment horizontal="left" vertical="top" wrapText="1"/>
    </xf>
    <xf numFmtId="4" fontId="5" fillId="3" borderId="4" xfId="0" applyNumberFormat="1" applyFont="1" applyFill="1" applyBorder="1" applyAlignment="1">
      <alignment horizontal="right" vertical="top" wrapText="1"/>
    </xf>
    <xf numFmtId="3" fontId="5" fillId="3" borderId="4" xfId="0" applyNumberFormat="1" applyFont="1" applyFill="1" applyBorder="1" applyAlignment="1">
      <alignment horizontal="right" vertical="top" wrapText="1"/>
    </xf>
    <xf numFmtId="4" fontId="5" fillId="0" borderId="4" xfId="0" applyNumberFormat="1" applyFont="1" applyFill="1" applyBorder="1" applyAlignment="1">
      <alignment horizontal="right" vertical="top" wrapText="1"/>
    </xf>
    <xf numFmtId="3" fontId="5" fillId="0" borderId="4" xfId="0" applyNumberFormat="1" applyFont="1" applyFill="1" applyBorder="1" applyAlignment="1">
      <alignment horizontal="right" vertical="top" wrapText="1"/>
    </xf>
    <xf numFmtId="0" fontId="13" fillId="0" borderId="0" xfId="0" applyFont="1"/>
    <xf numFmtId="0" fontId="11" fillId="0" borderId="0" xfId="0" applyNumberFormat="1" applyFont="1" applyAlignment="1">
      <alignment wrapText="1"/>
    </xf>
    <xf numFmtId="0" fontId="3" fillId="0" borderId="0" xfId="0" applyFont="1" applyAlignment="1">
      <alignment vertical="center" wrapText="1"/>
    </xf>
    <xf numFmtId="0" fontId="16" fillId="0" borderId="0" xfId="0" applyFont="1"/>
    <xf numFmtId="0" fontId="15" fillId="0" borderId="0" xfId="0" applyFont="1"/>
    <xf numFmtId="0" fontId="15" fillId="0" borderId="0" xfId="0" applyNumberFormat="1" applyFont="1" applyAlignment="1">
      <alignment wrapText="1"/>
    </xf>
    <xf numFmtId="0" fontId="7" fillId="0" borderId="0" xfId="0" applyFont="1" applyAlignment="1">
      <alignment vertical="center" wrapText="1"/>
    </xf>
    <xf numFmtId="0" fontId="15" fillId="0" borderId="0" xfId="0" applyFont="1" applyFill="1"/>
    <xf numFmtId="0" fontId="7" fillId="2" borderId="4" xfId="0" applyFont="1" applyFill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3" fontId="7" fillId="2" borderId="4" xfId="0" applyNumberFormat="1" applyFont="1" applyFill="1" applyBorder="1" applyAlignment="1">
      <alignment horizontal="right" vertical="top" wrapText="1"/>
    </xf>
    <xf numFmtId="0" fontId="7" fillId="3" borderId="4" xfId="0" applyFont="1" applyFill="1" applyBorder="1" applyAlignment="1">
      <alignment horizontal="left" vertical="top" wrapText="1" indent="1"/>
    </xf>
    <xf numFmtId="0" fontId="7" fillId="3" borderId="4" xfId="0" applyFont="1" applyFill="1" applyBorder="1" applyAlignment="1">
      <alignment horizontal="left" vertical="top" wrapText="1"/>
    </xf>
    <xf numFmtId="4" fontId="7" fillId="3" borderId="4" xfId="0" applyNumberFormat="1" applyFont="1" applyFill="1" applyBorder="1" applyAlignment="1">
      <alignment horizontal="right" vertical="top" wrapText="1"/>
    </xf>
    <xf numFmtId="3" fontId="7" fillId="3" borderId="4" xfId="0" applyNumberFormat="1" applyFont="1" applyFill="1" applyBorder="1" applyAlignment="1">
      <alignment horizontal="right" vertical="top" wrapText="1"/>
    </xf>
    <xf numFmtId="4" fontId="7" fillId="0" borderId="4" xfId="0" applyNumberFormat="1" applyFont="1" applyFill="1" applyBorder="1" applyAlignment="1">
      <alignment horizontal="right" vertical="top" wrapText="1"/>
    </xf>
    <xf numFmtId="3" fontId="7" fillId="0" borderId="4" xfId="0" applyNumberFormat="1" applyFont="1" applyFill="1" applyBorder="1" applyAlignment="1">
      <alignment horizontal="right" vertical="top" wrapText="1"/>
    </xf>
    <xf numFmtId="0" fontId="17" fillId="3" borderId="4" xfId="0" applyFont="1" applyFill="1" applyBorder="1" applyAlignment="1">
      <alignment horizontal="left" vertical="top" wrapText="1" indent="2"/>
    </xf>
    <xf numFmtId="0" fontId="17" fillId="3" borderId="4" xfId="0" applyFont="1" applyFill="1" applyBorder="1" applyAlignment="1">
      <alignment horizontal="left" vertical="top" wrapText="1"/>
    </xf>
    <xf numFmtId="4" fontId="17" fillId="3" borderId="4" xfId="0" applyNumberFormat="1" applyFont="1" applyFill="1" applyBorder="1" applyAlignment="1">
      <alignment horizontal="right" vertical="top" wrapText="1"/>
    </xf>
    <xf numFmtId="3" fontId="17" fillId="3" borderId="4" xfId="0" applyNumberFormat="1" applyFont="1" applyFill="1" applyBorder="1" applyAlignment="1">
      <alignment horizontal="right" vertical="top" wrapText="1"/>
    </xf>
    <xf numFmtId="4" fontId="17" fillId="0" borderId="4" xfId="0" applyNumberFormat="1" applyFont="1" applyFill="1" applyBorder="1" applyAlignment="1">
      <alignment horizontal="right" vertical="top" wrapText="1"/>
    </xf>
    <xf numFmtId="3" fontId="17" fillId="0" borderId="4" xfId="0" applyNumberFormat="1" applyFont="1" applyFill="1" applyBorder="1" applyAlignment="1">
      <alignment horizontal="right" vertical="top" wrapText="1"/>
    </xf>
    <xf numFmtId="0" fontId="15" fillId="0" borderId="0" xfId="0" applyFont="1" applyAlignment="1">
      <alignment horizontal="left"/>
    </xf>
    <xf numFmtId="4" fontId="15" fillId="0" borderId="0" xfId="0" applyNumberFormat="1" applyFont="1" applyAlignment="1">
      <alignment horizontal="left"/>
    </xf>
    <xf numFmtId="0" fontId="9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18" fillId="4" borderId="4" xfId="0" applyFont="1" applyFill="1" applyBorder="1" applyAlignment="1">
      <alignment horizontal="left" vertical="top" wrapText="1"/>
    </xf>
    <xf numFmtId="4" fontId="18" fillId="4" borderId="4" xfId="0" applyNumberFormat="1" applyFont="1" applyFill="1" applyBorder="1" applyAlignment="1">
      <alignment horizontal="right" vertical="top" wrapText="1"/>
    </xf>
    <xf numFmtId="3" fontId="18" fillId="4" borderId="4" xfId="0" applyNumberFormat="1" applyFont="1" applyFill="1" applyBorder="1" applyAlignment="1">
      <alignment horizontal="right" vertical="top" wrapText="1"/>
    </xf>
    <xf numFmtId="0" fontId="18" fillId="0" borderId="4" xfId="0" applyFont="1" applyFill="1" applyBorder="1" applyAlignment="1">
      <alignment horizontal="left" vertical="top" wrapText="1" indent="1"/>
    </xf>
    <xf numFmtId="0" fontId="18" fillId="0" borderId="4" xfId="0" applyFont="1" applyFill="1" applyBorder="1" applyAlignment="1">
      <alignment horizontal="left" vertical="top" wrapText="1"/>
    </xf>
    <xf numFmtId="4" fontId="18" fillId="0" borderId="4" xfId="0" applyNumberFormat="1" applyFont="1" applyFill="1" applyBorder="1" applyAlignment="1">
      <alignment horizontal="right" vertical="top" wrapText="1"/>
    </xf>
    <xf numFmtId="1" fontId="18" fillId="0" borderId="4" xfId="0" applyNumberFormat="1" applyFont="1" applyFill="1" applyBorder="1" applyAlignment="1">
      <alignment horizontal="right" vertical="top" wrapText="1"/>
    </xf>
    <xf numFmtId="3" fontId="18" fillId="0" borderId="4" xfId="0" applyNumberFormat="1" applyFont="1" applyFill="1" applyBorder="1" applyAlignment="1">
      <alignment horizontal="right" vertical="top" wrapText="1"/>
    </xf>
    <xf numFmtId="0" fontId="18" fillId="0" borderId="4" xfId="0" applyFont="1" applyFill="1" applyBorder="1" applyAlignment="1">
      <alignment horizontal="left" vertical="top" wrapText="1" indent="2"/>
    </xf>
    <xf numFmtId="0" fontId="20" fillId="0" borderId="4" xfId="0" applyFont="1" applyFill="1" applyBorder="1" applyAlignment="1">
      <alignment horizontal="left" vertical="top" wrapText="1"/>
    </xf>
    <xf numFmtId="4" fontId="20" fillId="0" borderId="4" xfId="0" applyNumberFormat="1" applyFont="1" applyFill="1" applyBorder="1" applyAlignment="1">
      <alignment horizontal="right" vertical="top" wrapText="1"/>
    </xf>
    <xf numFmtId="1" fontId="20" fillId="0" borderId="4" xfId="0" applyNumberFormat="1" applyFont="1" applyFill="1" applyBorder="1" applyAlignment="1">
      <alignment horizontal="right" vertical="top" wrapText="1"/>
    </xf>
    <xf numFmtId="3" fontId="20" fillId="0" borderId="4" xfId="0" applyNumberFormat="1" applyFont="1" applyFill="1" applyBorder="1" applyAlignment="1">
      <alignment horizontal="right" vertical="top" wrapText="1"/>
    </xf>
    <xf numFmtId="0" fontId="21" fillId="8" borderId="4" xfId="0" applyFont="1" applyFill="1" applyBorder="1" applyAlignment="1">
      <alignment horizontal="left"/>
    </xf>
    <xf numFmtId="4" fontId="22" fillId="8" borderId="4" xfId="0" applyNumberFormat="1" applyFont="1" applyFill="1" applyBorder="1" applyAlignment="1">
      <alignment horizontal="right"/>
    </xf>
    <xf numFmtId="0" fontId="22" fillId="8" borderId="4" xfId="0" applyFont="1" applyFill="1" applyBorder="1" applyAlignment="1">
      <alignment horizontal="right"/>
    </xf>
    <xf numFmtId="3" fontId="22" fillId="8" borderId="4" xfId="0" applyNumberFormat="1" applyFont="1" applyFill="1" applyBorder="1" applyAlignment="1">
      <alignment horizontal="right"/>
    </xf>
    <xf numFmtId="0" fontId="21" fillId="0" borderId="2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right" wrapText="1"/>
    </xf>
    <xf numFmtId="0" fontId="20" fillId="0" borderId="4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wrapText="1"/>
    </xf>
    <xf numFmtId="0" fontId="4" fillId="0" borderId="1" xfId="0" applyNumberFormat="1" applyFont="1" applyBorder="1" applyAlignment="1">
      <alignment horizontal="right" wrapText="1"/>
    </xf>
    <xf numFmtId="0" fontId="7" fillId="0" borderId="8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12" fillId="0" borderId="9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5" fontId="4" fillId="0" borderId="4" xfId="1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top" wrapText="1"/>
    </xf>
    <xf numFmtId="0" fontId="3" fillId="4" borderId="5" xfId="0" applyFont="1" applyFill="1" applyBorder="1" applyAlignment="1">
      <alignment horizontal="left" vertical="top" wrapText="1"/>
    </xf>
    <xf numFmtId="0" fontId="3" fillId="4" borderId="6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0"/>
  <sheetViews>
    <sheetView view="pageBreakPreview" topLeftCell="A148" zoomScale="120" zoomScaleNormal="100" zoomScaleSheetLayoutView="120" workbookViewId="0">
      <selection activeCell="C24" sqref="C24"/>
    </sheetView>
  </sheetViews>
  <sheetFormatPr defaultColWidth="10.5" defaultRowHeight="12.75" outlineLevelRow="2" x14ac:dyDescent="0.2"/>
  <cols>
    <col min="1" max="1" width="13.5" style="18" customWidth="1"/>
    <col min="2" max="2" width="41" style="167" customWidth="1"/>
    <col min="3" max="3" width="15.83203125" style="167" customWidth="1"/>
    <col min="4" max="4" width="8.5" style="167" customWidth="1"/>
    <col min="5" max="5" width="15.5" style="167" customWidth="1"/>
    <col min="6" max="6" width="8.5" style="167" customWidth="1"/>
    <col min="7" max="7" width="17" style="167" customWidth="1"/>
    <col min="8" max="8" width="8.5" style="167" bestFit="1" customWidth="1"/>
    <col min="9" max="9" width="7" style="18" customWidth="1"/>
    <col min="10" max="10" width="14.83203125" style="18" customWidth="1"/>
    <col min="11" max="11" width="10.5" style="18" customWidth="1"/>
    <col min="12" max="16384" width="10.5" style="18"/>
  </cols>
  <sheetData>
    <row r="1" spans="1:10" s="16" customFormat="1" ht="48.75" customHeight="1" x14ac:dyDescent="0.2">
      <c r="B1" s="15"/>
      <c r="C1" s="15"/>
      <c r="D1" s="15"/>
      <c r="E1" s="187" t="s">
        <v>192</v>
      </c>
      <c r="F1" s="187"/>
      <c r="G1" s="187"/>
      <c r="H1" s="187"/>
      <c r="I1" s="31"/>
    </row>
    <row r="2" spans="1:10" s="16" customFormat="1" ht="52.5" customHeight="1" x14ac:dyDescent="0.2">
      <c r="A2" s="189" t="s">
        <v>191</v>
      </c>
      <c r="B2" s="189"/>
      <c r="C2" s="189"/>
      <c r="D2" s="189"/>
      <c r="E2" s="189"/>
      <c r="F2" s="189"/>
      <c r="G2" s="189"/>
      <c r="H2" s="189"/>
      <c r="I2" s="166"/>
      <c r="J2" s="17"/>
    </row>
    <row r="3" spans="1:10" s="167" customFormat="1" ht="26.25" customHeight="1" x14ac:dyDescent="0.2">
      <c r="A3" s="188" t="s">
        <v>179</v>
      </c>
      <c r="B3" s="191" t="s">
        <v>180</v>
      </c>
      <c r="C3" s="190" t="s">
        <v>135</v>
      </c>
      <c r="D3" s="190"/>
      <c r="E3" s="192" t="s">
        <v>136</v>
      </c>
      <c r="F3" s="192"/>
      <c r="G3" s="190" t="s">
        <v>137</v>
      </c>
      <c r="H3" s="190"/>
    </row>
    <row r="4" spans="1:10" x14ac:dyDescent="0.2">
      <c r="A4" s="188"/>
      <c r="B4" s="191"/>
      <c r="C4" s="186" t="s">
        <v>138</v>
      </c>
      <c r="D4" s="186" t="s">
        <v>139</v>
      </c>
      <c r="E4" s="186" t="s">
        <v>138</v>
      </c>
      <c r="F4" s="186" t="s">
        <v>139</v>
      </c>
      <c r="G4" s="186" t="s">
        <v>138</v>
      </c>
      <c r="H4" s="186" t="s">
        <v>139</v>
      </c>
    </row>
    <row r="5" spans="1:10" s="16" customFormat="1" x14ac:dyDescent="0.2">
      <c r="A5" s="169" t="s">
        <v>111</v>
      </c>
      <c r="B5" s="169" t="s">
        <v>112</v>
      </c>
      <c r="C5" s="170">
        <v>88178894.299999997</v>
      </c>
      <c r="D5" s="171">
        <v>364</v>
      </c>
      <c r="E5" s="170">
        <v>-5764486.8300000001</v>
      </c>
      <c r="F5" s="171">
        <v>-7</v>
      </c>
      <c r="G5" s="170">
        <v>82414407.469999999</v>
      </c>
      <c r="H5" s="171">
        <v>357</v>
      </c>
      <c r="I5" s="18"/>
      <c r="J5" s="168"/>
    </row>
    <row r="6" spans="1:10" s="16" customFormat="1" outlineLevel="1" x14ac:dyDescent="0.2">
      <c r="A6" s="172"/>
      <c r="B6" s="173" t="s">
        <v>140</v>
      </c>
      <c r="C6" s="174">
        <v>1442075.8</v>
      </c>
      <c r="D6" s="175">
        <v>10</v>
      </c>
      <c r="E6" s="174">
        <v>576830.31999999995</v>
      </c>
      <c r="F6" s="174">
        <v>4</v>
      </c>
      <c r="G6" s="174">
        <v>2018906.12</v>
      </c>
      <c r="H6" s="176">
        <v>14</v>
      </c>
      <c r="I6" s="18"/>
      <c r="J6" s="168"/>
    </row>
    <row r="7" spans="1:10" s="16" customFormat="1" outlineLevel="2" x14ac:dyDescent="0.2">
      <c r="A7" s="177"/>
      <c r="B7" s="178" t="s">
        <v>41</v>
      </c>
      <c r="C7" s="179">
        <v>1442075.8</v>
      </c>
      <c r="D7" s="180">
        <v>10</v>
      </c>
      <c r="E7" s="179">
        <v>576830.31999999995</v>
      </c>
      <c r="F7" s="179">
        <v>4</v>
      </c>
      <c r="G7" s="179">
        <v>2018906.12</v>
      </c>
      <c r="H7" s="181">
        <v>14</v>
      </c>
      <c r="I7" s="18"/>
      <c r="J7" s="168"/>
    </row>
    <row r="8" spans="1:10" s="16" customFormat="1" outlineLevel="1" x14ac:dyDescent="0.2">
      <c r="A8" s="172"/>
      <c r="B8" s="173" t="s">
        <v>141</v>
      </c>
      <c r="C8" s="174">
        <v>2545977.6</v>
      </c>
      <c r="D8" s="175">
        <v>30</v>
      </c>
      <c r="E8" s="174">
        <v>-509195.52000000002</v>
      </c>
      <c r="F8" s="174">
        <v>-6</v>
      </c>
      <c r="G8" s="174">
        <v>2036782.0800000001</v>
      </c>
      <c r="H8" s="176">
        <v>24</v>
      </c>
      <c r="I8" s="18"/>
      <c r="J8" s="168"/>
    </row>
    <row r="9" spans="1:10" s="16" customFormat="1" outlineLevel="2" x14ac:dyDescent="0.2">
      <c r="A9" s="177"/>
      <c r="B9" s="178" t="s">
        <v>41</v>
      </c>
      <c r="C9" s="179">
        <v>2545977.6</v>
      </c>
      <c r="D9" s="180">
        <v>30</v>
      </c>
      <c r="E9" s="179">
        <v>-509195.52000000002</v>
      </c>
      <c r="F9" s="179">
        <v>-6</v>
      </c>
      <c r="G9" s="179">
        <v>2036782.0800000001</v>
      </c>
      <c r="H9" s="181">
        <v>24</v>
      </c>
      <c r="I9" s="18"/>
      <c r="J9" s="168"/>
    </row>
    <row r="10" spans="1:10" s="16" customFormat="1" outlineLevel="1" x14ac:dyDescent="0.2">
      <c r="A10" s="172"/>
      <c r="B10" s="173" t="s">
        <v>142</v>
      </c>
      <c r="C10" s="174">
        <v>5058980.4000000004</v>
      </c>
      <c r="D10" s="175">
        <v>30</v>
      </c>
      <c r="E10" s="174">
        <v>505898.04</v>
      </c>
      <c r="F10" s="176">
        <v>3</v>
      </c>
      <c r="G10" s="174">
        <v>5564878.4400000004</v>
      </c>
      <c r="H10" s="176">
        <v>33</v>
      </c>
      <c r="I10" s="18"/>
      <c r="J10" s="168"/>
    </row>
    <row r="11" spans="1:10" s="16" customFormat="1" outlineLevel="2" x14ac:dyDescent="0.2">
      <c r="A11" s="177"/>
      <c r="B11" s="178" t="s">
        <v>41</v>
      </c>
      <c r="C11" s="179">
        <v>5058980.4000000004</v>
      </c>
      <c r="D11" s="180">
        <v>30</v>
      </c>
      <c r="E11" s="179">
        <v>505898.04</v>
      </c>
      <c r="F11" s="181">
        <v>3</v>
      </c>
      <c r="G11" s="179">
        <v>5564878.4400000004</v>
      </c>
      <c r="H11" s="181">
        <v>33</v>
      </c>
      <c r="I11" s="18"/>
      <c r="J11" s="168"/>
    </row>
    <row r="12" spans="1:10" s="16" customFormat="1" outlineLevel="1" x14ac:dyDescent="0.2">
      <c r="A12" s="172"/>
      <c r="B12" s="173" t="s">
        <v>143</v>
      </c>
      <c r="C12" s="174">
        <v>5867840.25</v>
      </c>
      <c r="D12" s="175">
        <v>75</v>
      </c>
      <c r="E12" s="174">
        <v>78237.87</v>
      </c>
      <c r="F12" s="176">
        <v>1</v>
      </c>
      <c r="G12" s="174">
        <v>5946078.1200000001</v>
      </c>
      <c r="H12" s="176">
        <v>76</v>
      </c>
      <c r="I12" s="18"/>
      <c r="J12" s="168"/>
    </row>
    <row r="13" spans="1:10" s="16" customFormat="1" outlineLevel="2" x14ac:dyDescent="0.2">
      <c r="A13" s="177"/>
      <c r="B13" s="178" t="s">
        <v>41</v>
      </c>
      <c r="C13" s="179">
        <v>5867840.25</v>
      </c>
      <c r="D13" s="180">
        <v>75</v>
      </c>
      <c r="E13" s="179">
        <v>78237.87</v>
      </c>
      <c r="F13" s="181">
        <v>1</v>
      </c>
      <c r="G13" s="179">
        <v>5946078.1200000001</v>
      </c>
      <c r="H13" s="181">
        <v>76</v>
      </c>
      <c r="I13" s="18"/>
      <c r="J13" s="168"/>
    </row>
    <row r="14" spans="1:10" s="16" customFormat="1" outlineLevel="1" x14ac:dyDescent="0.2">
      <c r="A14" s="172"/>
      <c r="B14" s="173" t="s">
        <v>144</v>
      </c>
      <c r="C14" s="174">
        <v>25456617.899999999</v>
      </c>
      <c r="D14" s="175">
        <v>105</v>
      </c>
      <c r="E14" s="174">
        <v>-242443.98</v>
      </c>
      <c r="F14" s="174">
        <v>-1</v>
      </c>
      <c r="G14" s="174">
        <v>25214173.920000002</v>
      </c>
      <c r="H14" s="176">
        <v>104</v>
      </c>
      <c r="I14" s="18"/>
      <c r="J14" s="168"/>
    </row>
    <row r="15" spans="1:10" s="16" customFormat="1" outlineLevel="2" x14ac:dyDescent="0.2">
      <c r="A15" s="177"/>
      <c r="B15" s="178" t="s">
        <v>41</v>
      </c>
      <c r="C15" s="179">
        <v>25456617.899999999</v>
      </c>
      <c r="D15" s="180">
        <v>105</v>
      </c>
      <c r="E15" s="179">
        <v>-242443.98</v>
      </c>
      <c r="F15" s="179">
        <v>-1</v>
      </c>
      <c r="G15" s="179">
        <v>25214173.920000002</v>
      </c>
      <c r="H15" s="181">
        <v>104</v>
      </c>
      <c r="I15" s="18"/>
      <c r="J15" s="168"/>
    </row>
    <row r="16" spans="1:10" s="16" customFormat="1" outlineLevel="1" x14ac:dyDescent="0.2">
      <c r="A16" s="172"/>
      <c r="B16" s="173" t="s">
        <v>145</v>
      </c>
      <c r="C16" s="174">
        <v>23993441.449999999</v>
      </c>
      <c r="D16" s="175">
        <v>29</v>
      </c>
      <c r="E16" s="174">
        <v>-5791520.3499999996</v>
      </c>
      <c r="F16" s="174">
        <v>-7</v>
      </c>
      <c r="G16" s="174">
        <v>18201921.100000001</v>
      </c>
      <c r="H16" s="176">
        <v>22</v>
      </c>
      <c r="I16" s="18"/>
      <c r="J16" s="168"/>
    </row>
    <row r="17" spans="1:10" s="16" customFormat="1" outlineLevel="2" x14ac:dyDescent="0.2">
      <c r="A17" s="177"/>
      <c r="B17" s="178" t="s">
        <v>41</v>
      </c>
      <c r="C17" s="179">
        <v>23993441.449999999</v>
      </c>
      <c r="D17" s="180">
        <v>29</v>
      </c>
      <c r="E17" s="179">
        <v>-5791520.3499999996</v>
      </c>
      <c r="F17" s="179">
        <v>-7</v>
      </c>
      <c r="G17" s="179">
        <v>18201921.100000001</v>
      </c>
      <c r="H17" s="181">
        <v>22</v>
      </c>
      <c r="I17" s="18"/>
      <c r="J17" s="168"/>
    </row>
    <row r="18" spans="1:10" s="16" customFormat="1" outlineLevel="1" x14ac:dyDescent="0.2">
      <c r="A18" s="172"/>
      <c r="B18" s="173" t="s">
        <v>146</v>
      </c>
      <c r="C18" s="174">
        <v>12032199</v>
      </c>
      <c r="D18" s="175">
        <v>30</v>
      </c>
      <c r="E18" s="174">
        <v>-401073.3</v>
      </c>
      <c r="F18" s="174">
        <v>-1</v>
      </c>
      <c r="G18" s="174">
        <v>11631125.699999999</v>
      </c>
      <c r="H18" s="176">
        <v>29</v>
      </c>
      <c r="I18" s="18"/>
      <c r="J18" s="168"/>
    </row>
    <row r="19" spans="1:10" s="16" customFormat="1" outlineLevel="2" x14ac:dyDescent="0.2">
      <c r="A19" s="177"/>
      <c r="B19" s="178" t="s">
        <v>41</v>
      </c>
      <c r="C19" s="179">
        <v>12032199</v>
      </c>
      <c r="D19" s="180">
        <v>30</v>
      </c>
      <c r="E19" s="179">
        <v>-401073.3</v>
      </c>
      <c r="F19" s="179">
        <v>-1</v>
      </c>
      <c r="G19" s="179">
        <v>11631125.699999999</v>
      </c>
      <c r="H19" s="181">
        <v>29</v>
      </c>
      <c r="I19" s="18"/>
      <c r="J19" s="168"/>
    </row>
    <row r="20" spans="1:10" s="16" customFormat="1" outlineLevel="1" x14ac:dyDescent="0.2">
      <c r="A20" s="172"/>
      <c r="B20" s="173" t="s">
        <v>147</v>
      </c>
      <c r="C20" s="174">
        <v>8363680.4000000004</v>
      </c>
      <c r="D20" s="175">
        <v>40</v>
      </c>
      <c r="E20" s="174">
        <v>-209092.01</v>
      </c>
      <c r="F20" s="174">
        <v>-1</v>
      </c>
      <c r="G20" s="174">
        <v>8154588.3899999997</v>
      </c>
      <c r="H20" s="176">
        <v>39</v>
      </c>
      <c r="I20" s="18"/>
      <c r="J20" s="168"/>
    </row>
    <row r="21" spans="1:10" s="16" customFormat="1" outlineLevel="2" x14ac:dyDescent="0.2">
      <c r="A21" s="177"/>
      <c r="B21" s="178" t="s">
        <v>41</v>
      </c>
      <c r="C21" s="179">
        <v>8363680.4000000004</v>
      </c>
      <c r="D21" s="180">
        <v>40</v>
      </c>
      <c r="E21" s="179">
        <v>-209092.01</v>
      </c>
      <c r="F21" s="179">
        <v>-1</v>
      </c>
      <c r="G21" s="179">
        <v>8154588.3899999997</v>
      </c>
      <c r="H21" s="181">
        <v>39</v>
      </c>
      <c r="I21" s="18"/>
      <c r="J21" s="168"/>
    </row>
    <row r="22" spans="1:10" s="16" customFormat="1" outlineLevel="1" x14ac:dyDescent="0.2">
      <c r="A22" s="172"/>
      <c r="B22" s="173" t="s">
        <v>148</v>
      </c>
      <c r="C22" s="174">
        <v>3418081.5</v>
      </c>
      <c r="D22" s="175">
        <v>15</v>
      </c>
      <c r="E22" s="174">
        <v>227872.1</v>
      </c>
      <c r="F22" s="174">
        <v>1</v>
      </c>
      <c r="G22" s="174">
        <v>3645953.6</v>
      </c>
      <c r="H22" s="176">
        <v>16</v>
      </c>
      <c r="I22" s="18"/>
      <c r="J22" s="168"/>
    </row>
    <row r="23" spans="1:10" s="16" customFormat="1" outlineLevel="2" x14ac:dyDescent="0.2">
      <c r="A23" s="177"/>
      <c r="B23" s="178" t="s">
        <v>41</v>
      </c>
      <c r="C23" s="179">
        <v>3418081.5</v>
      </c>
      <c r="D23" s="180">
        <v>15</v>
      </c>
      <c r="E23" s="179">
        <v>227872.1</v>
      </c>
      <c r="F23" s="179">
        <v>1</v>
      </c>
      <c r="G23" s="179">
        <v>3645953.6</v>
      </c>
      <c r="H23" s="181">
        <v>16</v>
      </c>
      <c r="I23" s="18"/>
      <c r="J23" s="168"/>
    </row>
    <row r="24" spans="1:10" s="16" customFormat="1" x14ac:dyDescent="0.2">
      <c r="A24" s="169" t="s">
        <v>66</v>
      </c>
      <c r="B24" s="169" t="s">
        <v>4</v>
      </c>
      <c r="C24" s="170">
        <v>134355210.56</v>
      </c>
      <c r="D24" s="171">
        <v>823</v>
      </c>
      <c r="E24" s="170">
        <v>14043.79</v>
      </c>
      <c r="F24" s="171">
        <v>0</v>
      </c>
      <c r="G24" s="170">
        <v>134369254.34999999</v>
      </c>
      <c r="H24" s="171">
        <v>823</v>
      </c>
      <c r="I24" s="18"/>
      <c r="J24" s="168"/>
    </row>
    <row r="25" spans="1:10" s="16" customFormat="1" outlineLevel="1" x14ac:dyDescent="0.2">
      <c r="A25" s="172"/>
      <c r="B25" s="173" t="s">
        <v>149</v>
      </c>
      <c r="C25" s="174">
        <v>11519215.4</v>
      </c>
      <c r="D25" s="175">
        <v>70</v>
      </c>
      <c r="E25" s="174">
        <v>822801.1</v>
      </c>
      <c r="F25" s="174">
        <v>5</v>
      </c>
      <c r="G25" s="174">
        <v>12342016.5</v>
      </c>
      <c r="H25" s="176">
        <v>75</v>
      </c>
      <c r="I25" s="18"/>
      <c r="J25" s="168"/>
    </row>
    <row r="26" spans="1:10" s="16" customFormat="1" outlineLevel="2" x14ac:dyDescent="0.2">
      <c r="A26" s="177"/>
      <c r="B26" s="178" t="s">
        <v>41</v>
      </c>
      <c r="C26" s="179">
        <v>11519215.4</v>
      </c>
      <c r="D26" s="180">
        <v>70</v>
      </c>
      <c r="E26" s="179">
        <v>822801.1</v>
      </c>
      <c r="F26" s="179">
        <v>5</v>
      </c>
      <c r="G26" s="179">
        <v>12342016.5</v>
      </c>
      <c r="H26" s="179">
        <v>75</v>
      </c>
      <c r="I26" s="18"/>
      <c r="J26" s="168"/>
    </row>
    <row r="27" spans="1:10" s="16" customFormat="1" outlineLevel="1" x14ac:dyDescent="0.2">
      <c r="A27" s="172"/>
      <c r="B27" s="173" t="s">
        <v>150</v>
      </c>
      <c r="C27" s="174">
        <v>5041540.4000000004</v>
      </c>
      <c r="D27" s="175">
        <v>20</v>
      </c>
      <c r="E27" s="174">
        <v>252077.02</v>
      </c>
      <c r="F27" s="176">
        <v>1</v>
      </c>
      <c r="G27" s="174">
        <v>5293617.42</v>
      </c>
      <c r="H27" s="176">
        <v>21</v>
      </c>
      <c r="I27" s="18"/>
      <c r="J27" s="168"/>
    </row>
    <row r="28" spans="1:10" s="16" customFormat="1" outlineLevel="2" x14ac:dyDescent="0.2">
      <c r="A28" s="177"/>
      <c r="B28" s="178" t="s">
        <v>41</v>
      </c>
      <c r="C28" s="179">
        <v>5041540.4000000004</v>
      </c>
      <c r="D28" s="180">
        <v>20</v>
      </c>
      <c r="E28" s="179">
        <v>252077.02</v>
      </c>
      <c r="F28" s="181">
        <v>1</v>
      </c>
      <c r="G28" s="179">
        <v>5293617.42</v>
      </c>
      <c r="H28" s="181">
        <v>21</v>
      </c>
      <c r="I28" s="18"/>
      <c r="J28" s="168"/>
    </row>
    <row r="29" spans="1:10" s="16" customFormat="1" outlineLevel="1" x14ac:dyDescent="0.2">
      <c r="A29" s="172"/>
      <c r="B29" s="173" t="s">
        <v>151</v>
      </c>
      <c r="C29" s="174">
        <v>25918512.399999999</v>
      </c>
      <c r="D29" s="175">
        <v>40</v>
      </c>
      <c r="E29" s="174">
        <v>-647962.81000000006</v>
      </c>
      <c r="F29" s="176">
        <v>-1</v>
      </c>
      <c r="G29" s="174">
        <v>25270549.59</v>
      </c>
      <c r="H29" s="176">
        <v>39</v>
      </c>
      <c r="I29" s="18"/>
      <c r="J29" s="168"/>
    </row>
    <row r="30" spans="1:10" s="16" customFormat="1" outlineLevel="2" x14ac:dyDescent="0.2">
      <c r="A30" s="177"/>
      <c r="B30" s="178" t="s">
        <v>41</v>
      </c>
      <c r="C30" s="179">
        <v>25918512.399999999</v>
      </c>
      <c r="D30" s="180">
        <v>40</v>
      </c>
      <c r="E30" s="179">
        <v>-647962.81000000006</v>
      </c>
      <c r="F30" s="181">
        <v>-1</v>
      </c>
      <c r="G30" s="179">
        <v>25270549.59</v>
      </c>
      <c r="H30" s="181">
        <v>39</v>
      </c>
      <c r="I30" s="18"/>
      <c r="J30" s="168"/>
    </row>
    <row r="31" spans="1:10" s="16" customFormat="1" outlineLevel="1" x14ac:dyDescent="0.2">
      <c r="A31" s="172"/>
      <c r="B31" s="173" t="s">
        <v>152</v>
      </c>
      <c r="C31" s="174">
        <v>1979526.12</v>
      </c>
      <c r="D31" s="175">
        <v>11</v>
      </c>
      <c r="E31" s="174">
        <v>-359913.84</v>
      </c>
      <c r="F31" s="176">
        <v>-2</v>
      </c>
      <c r="G31" s="174">
        <v>1619612.28</v>
      </c>
      <c r="H31" s="176">
        <v>9</v>
      </c>
      <c r="I31" s="18"/>
      <c r="J31" s="168"/>
    </row>
    <row r="32" spans="1:10" s="16" customFormat="1" outlineLevel="2" x14ac:dyDescent="0.2">
      <c r="A32" s="177"/>
      <c r="B32" s="178" t="s">
        <v>41</v>
      </c>
      <c r="C32" s="179">
        <v>1979526.12</v>
      </c>
      <c r="D32" s="180">
        <v>11</v>
      </c>
      <c r="E32" s="179">
        <v>-359913.84</v>
      </c>
      <c r="F32" s="181">
        <v>-2</v>
      </c>
      <c r="G32" s="179">
        <v>1619612.28</v>
      </c>
      <c r="H32" s="181">
        <v>9</v>
      </c>
      <c r="I32" s="18"/>
      <c r="J32" s="168"/>
    </row>
    <row r="33" spans="1:10" s="16" customFormat="1" outlineLevel="1" x14ac:dyDescent="0.2">
      <c r="A33" s="172"/>
      <c r="B33" s="173" t="s">
        <v>153</v>
      </c>
      <c r="C33" s="174">
        <v>624693.43999999994</v>
      </c>
      <c r="D33" s="175">
        <v>2</v>
      </c>
      <c r="E33" s="174">
        <v>937040.16</v>
      </c>
      <c r="F33" s="174">
        <v>3</v>
      </c>
      <c r="G33" s="174">
        <v>1561733.6</v>
      </c>
      <c r="H33" s="176">
        <v>5</v>
      </c>
      <c r="I33" s="18"/>
      <c r="J33" s="168"/>
    </row>
    <row r="34" spans="1:10" s="16" customFormat="1" outlineLevel="2" x14ac:dyDescent="0.2">
      <c r="A34" s="177"/>
      <c r="B34" s="178" t="s">
        <v>41</v>
      </c>
      <c r="C34" s="179">
        <v>624693.43999999994</v>
      </c>
      <c r="D34" s="180">
        <v>2</v>
      </c>
      <c r="E34" s="179">
        <v>937040.16</v>
      </c>
      <c r="F34" s="179">
        <v>3</v>
      </c>
      <c r="G34" s="179">
        <v>1561733.6</v>
      </c>
      <c r="H34" s="181">
        <v>5</v>
      </c>
      <c r="I34" s="18"/>
      <c r="J34" s="168"/>
    </row>
    <row r="35" spans="1:10" s="16" customFormat="1" outlineLevel="1" x14ac:dyDescent="0.2">
      <c r="A35" s="172"/>
      <c r="B35" s="173" t="s">
        <v>154</v>
      </c>
      <c r="C35" s="174">
        <v>72544362</v>
      </c>
      <c r="D35" s="175">
        <v>600</v>
      </c>
      <c r="E35" s="174">
        <v>-362721.81</v>
      </c>
      <c r="F35" s="176">
        <v>-3</v>
      </c>
      <c r="G35" s="174">
        <v>72181640.189999998</v>
      </c>
      <c r="H35" s="176">
        <v>597</v>
      </c>
      <c r="I35" s="18"/>
      <c r="J35" s="168"/>
    </row>
    <row r="36" spans="1:10" s="16" customFormat="1" outlineLevel="2" x14ac:dyDescent="0.2">
      <c r="A36" s="177"/>
      <c r="B36" s="178" t="s">
        <v>41</v>
      </c>
      <c r="C36" s="179">
        <v>72544362</v>
      </c>
      <c r="D36" s="180">
        <v>600</v>
      </c>
      <c r="E36" s="179">
        <v>-362721.81</v>
      </c>
      <c r="F36" s="181">
        <v>-3</v>
      </c>
      <c r="G36" s="179">
        <v>72181640.189999998</v>
      </c>
      <c r="H36" s="181">
        <v>597</v>
      </c>
      <c r="I36" s="18"/>
      <c r="J36" s="168"/>
    </row>
    <row r="37" spans="1:10" s="16" customFormat="1" outlineLevel="1" x14ac:dyDescent="0.2">
      <c r="A37" s="172"/>
      <c r="B37" s="173" t="s">
        <v>147</v>
      </c>
      <c r="C37" s="174">
        <v>16727360.800000001</v>
      </c>
      <c r="D37" s="175">
        <v>80</v>
      </c>
      <c r="E37" s="174">
        <v>-627276.03</v>
      </c>
      <c r="F37" s="176">
        <v>-3</v>
      </c>
      <c r="G37" s="174">
        <v>16100084.77</v>
      </c>
      <c r="H37" s="176">
        <v>77</v>
      </c>
      <c r="I37" s="18"/>
      <c r="J37" s="168"/>
    </row>
    <row r="38" spans="1:10" s="16" customFormat="1" outlineLevel="2" x14ac:dyDescent="0.2">
      <c r="A38" s="177"/>
      <c r="B38" s="178" t="s">
        <v>41</v>
      </c>
      <c r="C38" s="179">
        <v>16727360.800000001</v>
      </c>
      <c r="D38" s="180">
        <v>80</v>
      </c>
      <c r="E38" s="179">
        <v>-627276.03</v>
      </c>
      <c r="F38" s="181">
        <v>-3</v>
      </c>
      <c r="G38" s="179">
        <v>16100084.77</v>
      </c>
      <c r="H38" s="181">
        <v>77</v>
      </c>
      <c r="I38" s="18"/>
      <c r="J38" s="168"/>
    </row>
    <row r="39" spans="1:10" s="16" customFormat="1" x14ac:dyDescent="0.2">
      <c r="A39" s="169" t="s">
        <v>129</v>
      </c>
      <c r="B39" s="169" t="s">
        <v>130</v>
      </c>
      <c r="C39" s="170">
        <v>52322452.899999999</v>
      </c>
      <c r="D39" s="171">
        <v>250</v>
      </c>
      <c r="E39" s="170">
        <v>27964.11</v>
      </c>
      <c r="F39" s="171">
        <v>5</v>
      </c>
      <c r="G39" s="170">
        <v>52350417.009999998</v>
      </c>
      <c r="H39" s="171">
        <v>255</v>
      </c>
      <c r="I39" s="18"/>
      <c r="J39" s="168"/>
    </row>
    <row r="40" spans="1:10" s="16" customFormat="1" outlineLevel="1" x14ac:dyDescent="0.2">
      <c r="A40" s="172"/>
      <c r="B40" s="173" t="s">
        <v>155</v>
      </c>
      <c r="C40" s="174">
        <v>25296357.449999999</v>
      </c>
      <c r="D40" s="175">
        <v>105</v>
      </c>
      <c r="E40" s="174">
        <v>-1204588.45</v>
      </c>
      <c r="F40" s="176">
        <v>-5</v>
      </c>
      <c r="G40" s="174">
        <v>24091769</v>
      </c>
      <c r="H40" s="176">
        <v>100</v>
      </c>
      <c r="I40" s="18"/>
      <c r="J40" s="168"/>
    </row>
    <row r="41" spans="1:10" s="16" customFormat="1" outlineLevel="2" x14ac:dyDescent="0.2">
      <c r="A41" s="177"/>
      <c r="B41" s="178" t="s">
        <v>41</v>
      </c>
      <c r="C41" s="179">
        <v>25296357.449999999</v>
      </c>
      <c r="D41" s="180">
        <v>105</v>
      </c>
      <c r="E41" s="179">
        <v>-1204588.45</v>
      </c>
      <c r="F41" s="181">
        <v>-5</v>
      </c>
      <c r="G41" s="179">
        <v>24091769</v>
      </c>
      <c r="H41" s="181">
        <v>100</v>
      </c>
      <c r="I41" s="18"/>
      <c r="J41" s="168"/>
    </row>
    <row r="42" spans="1:10" s="16" customFormat="1" outlineLevel="1" x14ac:dyDescent="0.2">
      <c r="A42" s="172"/>
      <c r="B42" s="173" t="s">
        <v>156</v>
      </c>
      <c r="C42" s="174">
        <v>3253890.15</v>
      </c>
      <c r="D42" s="175">
        <v>35</v>
      </c>
      <c r="E42" s="174">
        <v>743746.32</v>
      </c>
      <c r="F42" s="176">
        <v>8</v>
      </c>
      <c r="G42" s="174">
        <v>3997636.47</v>
      </c>
      <c r="H42" s="176">
        <v>43</v>
      </c>
      <c r="I42" s="18"/>
      <c r="J42" s="168"/>
    </row>
    <row r="43" spans="1:10" s="16" customFormat="1" outlineLevel="2" x14ac:dyDescent="0.2">
      <c r="A43" s="177"/>
      <c r="B43" s="178" t="s">
        <v>41</v>
      </c>
      <c r="C43" s="179">
        <v>3253890.15</v>
      </c>
      <c r="D43" s="180">
        <v>35</v>
      </c>
      <c r="E43" s="179">
        <v>743746.32</v>
      </c>
      <c r="F43" s="181">
        <v>8</v>
      </c>
      <c r="G43" s="179">
        <v>3997636.47</v>
      </c>
      <c r="H43" s="181">
        <v>43</v>
      </c>
      <c r="I43" s="18"/>
      <c r="J43" s="168"/>
    </row>
    <row r="44" spans="1:10" s="16" customFormat="1" outlineLevel="1" x14ac:dyDescent="0.2">
      <c r="A44" s="172"/>
      <c r="B44" s="173" t="s">
        <v>157</v>
      </c>
      <c r="C44" s="174">
        <v>20982381</v>
      </c>
      <c r="D44" s="175">
        <v>100</v>
      </c>
      <c r="E44" s="174">
        <v>209823.81</v>
      </c>
      <c r="F44" s="176">
        <v>1</v>
      </c>
      <c r="G44" s="174">
        <v>21192204.809999999</v>
      </c>
      <c r="H44" s="176">
        <v>101</v>
      </c>
      <c r="I44" s="18"/>
      <c r="J44" s="168"/>
    </row>
    <row r="45" spans="1:10" s="16" customFormat="1" outlineLevel="2" x14ac:dyDescent="0.2">
      <c r="A45" s="177"/>
      <c r="B45" s="178" t="s">
        <v>41</v>
      </c>
      <c r="C45" s="179">
        <v>20982381</v>
      </c>
      <c r="D45" s="180">
        <v>100</v>
      </c>
      <c r="E45" s="179">
        <v>209823.81</v>
      </c>
      <c r="F45" s="181">
        <v>1</v>
      </c>
      <c r="G45" s="179">
        <v>21192204.809999999</v>
      </c>
      <c r="H45" s="181">
        <v>101</v>
      </c>
      <c r="I45" s="18"/>
      <c r="J45" s="168"/>
    </row>
    <row r="46" spans="1:10" s="16" customFormat="1" outlineLevel="1" x14ac:dyDescent="0.2">
      <c r="A46" s="172"/>
      <c r="B46" s="173" t="s">
        <v>158</v>
      </c>
      <c r="C46" s="174">
        <v>2789824.3</v>
      </c>
      <c r="D46" s="175">
        <v>10</v>
      </c>
      <c r="E46" s="174">
        <v>278982.43</v>
      </c>
      <c r="F46" s="176">
        <v>1</v>
      </c>
      <c r="G46" s="174">
        <v>3068806.73</v>
      </c>
      <c r="H46" s="176">
        <v>11</v>
      </c>
      <c r="I46" s="18"/>
      <c r="J46" s="168"/>
    </row>
    <row r="47" spans="1:10" s="16" customFormat="1" outlineLevel="2" x14ac:dyDescent="0.2">
      <c r="A47" s="177"/>
      <c r="B47" s="178" t="s">
        <v>41</v>
      </c>
      <c r="C47" s="179">
        <v>2789824.3</v>
      </c>
      <c r="D47" s="180">
        <v>10</v>
      </c>
      <c r="E47" s="179">
        <v>278982.43</v>
      </c>
      <c r="F47" s="181">
        <v>1</v>
      </c>
      <c r="G47" s="179">
        <v>3068806.73</v>
      </c>
      <c r="H47" s="181">
        <v>11</v>
      </c>
      <c r="I47" s="18"/>
      <c r="J47" s="168"/>
    </row>
    <row r="48" spans="1:10" s="16" customFormat="1" x14ac:dyDescent="0.2">
      <c r="A48" s="169" t="s">
        <v>53</v>
      </c>
      <c r="B48" s="169" t="s">
        <v>54</v>
      </c>
      <c r="C48" s="170">
        <v>225711897.78999999</v>
      </c>
      <c r="D48" s="171">
        <v>1141</v>
      </c>
      <c r="E48" s="170">
        <v>-57764.49</v>
      </c>
      <c r="F48" s="171">
        <v>-33</v>
      </c>
      <c r="G48" s="170">
        <v>225654133.30000001</v>
      </c>
      <c r="H48" s="171">
        <v>1108</v>
      </c>
      <c r="I48" s="18"/>
      <c r="J48" s="168"/>
    </row>
    <row r="49" spans="1:10" s="16" customFormat="1" outlineLevel="1" x14ac:dyDescent="0.2">
      <c r="A49" s="172"/>
      <c r="B49" s="173" t="s">
        <v>159</v>
      </c>
      <c r="C49" s="174">
        <v>52737196.5</v>
      </c>
      <c r="D49" s="175">
        <v>75</v>
      </c>
      <c r="E49" s="174">
        <v>2109487.86</v>
      </c>
      <c r="F49" s="176">
        <v>3</v>
      </c>
      <c r="G49" s="174">
        <v>54846684.359999999</v>
      </c>
      <c r="H49" s="176">
        <v>78</v>
      </c>
      <c r="I49" s="18"/>
      <c r="J49" s="168"/>
    </row>
    <row r="50" spans="1:10" s="16" customFormat="1" outlineLevel="2" x14ac:dyDescent="0.2">
      <c r="A50" s="177"/>
      <c r="B50" s="178" t="s">
        <v>41</v>
      </c>
      <c r="C50" s="179">
        <v>52737196.5</v>
      </c>
      <c r="D50" s="180">
        <v>75</v>
      </c>
      <c r="E50" s="179">
        <v>2109487.86</v>
      </c>
      <c r="F50" s="181">
        <v>3</v>
      </c>
      <c r="G50" s="179">
        <v>54846684.359999999</v>
      </c>
      <c r="H50" s="181">
        <v>78</v>
      </c>
      <c r="I50" s="18"/>
      <c r="J50" s="168"/>
    </row>
    <row r="51" spans="1:10" s="16" customFormat="1" outlineLevel="1" x14ac:dyDescent="0.2">
      <c r="A51" s="172"/>
      <c r="B51" s="173" t="s">
        <v>163</v>
      </c>
      <c r="C51" s="174"/>
      <c r="D51" s="175"/>
      <c r="E51" s="174">
        <v>1027490.05</v>
      </c>
      <c r="F51" s="176">
        <v>5</v>
      </c>
      <c r="G51" s="174">
        <v>1027490.05</v>
      </c>
      <c r="H51" s="176">
        <v>5</v>
      </c>
      <c r="I51" s="18"/>
      <c r="J51" s="168"/>
    </row>
    <row r="52" spans="1:10" s="16" customFormat="1" outlineLevel="2" x14ac:dyDescent="0.2">
      <c r="A52" s="177"/>
      <c r="B52" s="178" t="s">
        <v>41</v>
      </c>
      <c r="C52" s="179"/>
      <c r="D52" s="180"/>
      <c r="E52" s="179">
        <v>1027490.05</v>
      </c>
      <c r="F52" s="181">
        <v>5</v>
      </c>
      <c r="G52" s="179">
        <v>1027490.05</v>
      </c>
      <c r="H52" s="181">
        <v>5</v>
      </c>
      <c r="I52" s="18"/>
      <c r="J52" s="168"/>
    </row>
    <row r="53" spans="1:10" s="16" customFormat="1" outlineLevel="1" x14ac:dyDescent="0.2">
      <c r="A53" s="172"/>
      <c r="B53" s="173" t="s">
        <v>164</v>
      </c>
      <c r="C53" s="174"/>
      <c r="D53" s="175"/>
      <c r="E53" s="174">
        <v>596591.43000000005</v>
      </c>
      <c r="F53" s="176">
        <v>3</v>
      </c>
      <c r="G53" s="174">
        <v>596591.43000000005</v>
      </c>
      <c r="H53" s="176">
        <v>3</v>
      </c>
      <c r="I53" s="18"/>
      <c r="J53" s="168"/>
    </row>
    <row r="54" spans="1:10" s="16" customFormat="1" outlineLevel="2" x14ac:dyDescent="0.2">
      <c r="A54" s="177"/>
      <c r="B54" s="178" t="s">
        <v>41</v>
      </c>
      <c r="C54" s="179"/>
      <c r="D54" s="180"/>
      <c r="E54" s="179">
        <v>596591.43000000005</v>
      </c>
      <c r="F54" s="181">
        <v>3</v>
      </c>
      <c r="G54" s="179">
        <v>596591.43000000005</v>
      </c>
      <c r="H54" s="181">
        <v>3</v>
      </c>
      <c r="I54" s="18"/>
      <c r="J54" s="168"/>
    </row>
    <row r="55" spans="1:10" s="16" customFormat="1" outlineLevel="1" x14ac:dyDescent="0.2">
      <c r="A55" s="172"/>
      <c r="B55" s="173" t="s">
        <v>165</v>
      </c>
      <c r="C55" s="174"/>
      <c r="D55" s="175"/>
      <c r="E55" s="174">
        <v>1139231.28</v>
      </c>
      <c r="F55" s="176">
        <v>3</v>
      </c>
      <c r="G55" s="174">
        <v>1139231.28</v>
      </c>
      <c r="H55" s="176">
        <v>3</v>
      </c>
      <c r="I55" s="18"/>
      <c r="J55" s="168"/>
    </row>
    <row r="56" spans="1:10" s="16" customFormat="1" outlineLevel="2" x14ac:dyDescent="0.2">
      <c r="A56" s="177"/>
      <c r="B56" s="178" t="s">
        <v>41</v>
      </c>
      <c r="C56" s="179"/>
      <c r="D56" s="180"/>
      <c r="E56" s="179">
        <v>1139231.28</v>
      </c>
      <c r="F56" s="181">
        <v>3</v>
      </c>
      <c r="G56" s="179">
        <v>1139231.28</v>
      </c>
      <c r="H56" s="181">
        <v>3</v>
      </c>
      <c r="I56" s="18"/>
      <c r="J56" s="168"/>
    </row>
    <row r="57" spans="1:10" s="16" customFormat="1" outlineLevel="1" x14ac:dyDescent="0.2">
      <c r="A57" s="172"/>
      <c r="B57" s="173" t="s">
        <v>140</v>
      </c>
      <c r="C57" s="174">
        <v>7498794.1600000001</v>
      </c>
      <c r="D57" s="175">
        <v>52</v>
      </c>
      <c r="E57" s="174">
        <v>2595736.44</v>
      </c>
      <c r="F57" s="176">
        <v>18</v>
      </c>
      <c r="G57" s="174">
        <v>10094530.6</v>
      </c>
      <c r="H57" s="176">
        <v>70</v>
      </c>
      <c r="I57" s="18"/>
      <c r="J57" s="168"/>
    </row>
    <row r="58" spans="1:10" s="16" customFormat="1" outlineLevel="2" x14ac:dyDescent="0.2">
      <c r="A58" s="177"/>
      <c r="B58" s="178" t="s">
        <v>41</v>
      </c>
      <c r="C58" s="179">
        <v>7498794.1600000001</v>
      </c>
      <c r="D58" s="180">
        <v>52</v>
      </c>
      <c r="E58" s="179">
        <v>2595736.44</v>
      </c>
      <c r="F58" s="181">
        <v>18</v>
      </c>
      <c r="G58" s="179">
        <v>10094530.6</v>
      </c>
      <c r="H58" s="181">
        <v>70</v>
      </c>
      <c r="I58" s="18"/>
      <c r="J58" s="168"/>
    </row>
    <row r="59" spans="1:10" s="16" customFormat="1" outlineLevel="1" x14ac:dyDescent="0.2">
      <c r="A59" s="172"/>
      <c r="B59" s="173" t="s">
        <v>141</v>
      </c>
      <c r="C59" s="174">
        <v>1018391.04</v>
      </c>
      <c r="D59" s="175">
        <v>12</v>
      </c>
      <c r="E59" s="174">
        <v>84865.919999999998</v>
      </c>
      <c r="F59" s="176">
        <v>1</v>
      </c>
      <c r="G59" s="174">
        <v>1103256.96</v>
      </c>
      <c r="H59" s="176">
        <v>13</v>
      </c>
      <c r="I59" s="18"/>
      <c r="J59" s="168"/>
    </row>
    <row r="60" spans="1:10" s="16" customFormat="1" outlineLevel="2" x14ac:dyDescent="0.2">
      <c r="A60" s="177"/>
      <c r="B60" s="178" t="s">
        <v>41</v>
      </c>
      <c r="C60" s="179">
        <v>1018391.04</v>
      </c>
      <c r="D60" s="180">
        <v>12</v>
      </c>
      <c r="E60" s="179">
        <v>84865.919999999998</v>
      </c>
      <c r="F60" s="181">
        <v>1</v>
      </c>
      <c r="G60" s="179">
        <v>1103256.96</v>
      </c>
      <c r="H60" s="181">
        <v>13</v>
      </c>
      <c r="I60" s="18"/>
      <c r="J60" s="168"/>
    </row>
    <row r="61" spans="1:10" s="16" customFormat="1" outlineLevel="1" x14ac:dyDescent="0.2">
      <c r="A61" s="172"/>
      <c r="B61" s="173" t="s">
        <v>143</v>
      </c>
      <c r="C61" s="174">
        <v>547665.09</v>
      </c>
      <c r="D61" s="175">
        <v>7</v>
      </c>
      <c r="E61" s="174">
        <v>625902.96</v>
      </c>
      <c r="F61" s="176">
        <v>8</v>
      </c>
      <c r="G61" s="174">
        <v>1173568.05</v>
      </c>
      <c r="H61" s="176">
        <v>15</v>
      </c>
      <c r="I61" s="18"/>
      <c r="J61" s="168"/>
    </row>
    <row r="62" spans="1:10" s="16" customFormat="1" outlineLevel="2" x14ac:dyDescent="0.2">
      <c r="A62" s="177"/>
      <c r="B62" s="178" t="s">
        <v>41</v>
      </c>
      <c r="C62" s="179">
        <v>547665.09</v>
      </c>
      <c r="D62" s="180">
        <v>7</v>
      </c>
      <c r="E62" s="179">
        <v>625902.96</v>
      </c>
      <c r="F62" s="181">
        <v>8</v>
      </c>
      <c r="G62" s="179">
        <v>1173568.05</v>
      </c>
      <c r="H62" s="181">
        <v>15</v>
      </c>
      <c r="I62" s="18"/>
      <c r="J62" s="168"/>
    </row>
    <row r="63" spans="1:10" s="16" customFormat="1" outlineLevel="1" x14ac:dyDescent="0.2">
      <c r="A63" s="172"/>
      <c r="B63" s="173" t="s">
        <v>160</v>
      </c>
      <c r="C63" s="174">
        <v>454166.2</v>
      </c>
      <c r="D63" s="175">
        <v>4</v>
      </c>
      <c r="E63" s="174">
        <v>-454166.2</v>
      </c>
      <c r="F63" s="176">
        <v>-4</v>
      </c>
      <c r="G63" s="174">
        <v>0</v>
      </c>
      <c r="H63" s="176">
        <v>0</v>
      </c>
      <c r="I63" s="18"/>
      <c r="J63" s="168"/>
    </row>
    <row r="64" spans="1:10" s="16" customFormat="1" outlineLevel="2" x14ac:dyDescent="0.2">
      <c r="A64" s="177"/>
      <c r="B64" s="178" t="s">
        <v>41</v>
      </c>
      <c r="C64" s="179">
        <v>454166.2</v>
      </c>
      <c r="D64" s="180">
        <v>4</v>
      </c>
      <c r="E64" s="179">
        <v>-454166.2</v>
      </c>
      <c r="F64" s="181">
        <v>-4</v>
      </c>
      <c r="G64" s="179">
        <v>0</v>
      </c>
      <c r="H64" s="181">
        <v>0</v>
      </c>
      <c r="I64" s="18"/>
      <c r="J64" s="168"/>
    </row>
    <row r="65" spans="1:10" s="16" customFormat="1" outlineLevel="1" x14ac:dyDescent="0.2">
      <c r="A65" s="172"/>
      <c r="B65" s="173" t="s">
        <v>152</v>
      </c>
      <c r="C65" s="174">
        <v>359913.84</v>
      </c>
      <c r="D65" s="175">
        <v>2</v>
      </c>
      <c r="E65" s="174">
        <v>539870.76</v>
      </c>
      <c r="F65" s="176">
        <v>3</v>
      </c>
      <c r="G65" s="174">
        <v>899784.6</v>
      </c>
      <c r="H65" s="176">
        <v>5</v>
      </c>
      <c r="I65" s="18"/>
      <c r="J65" s="168"/>
    </row>
    <row r="66" spans="1:10" s="16" customFormat="1" outlineLevel="2" x14ac:dyDescent="0.2">
      <c r="A66" s="177"/>
      <c r="B66" s="178" t="s">
        <v>41</v>
      </c>
      <c r="C66" s="179">
        <v>359913.84</v>
      </c>
      <c r="D66" s="180">
        <v>2</v>
      </c>
      <c r="E66" s="179">
        <v>539870.76</v>
      </c>
      <c r="F66" s="181">
        <v>3</v>
      </c>
      <c r="G66" s="179">
        <v>899784.6</v>
      </c>
      <c r="H66" s="181">
        <v>5</v>
      </c>
      <c r="I66" s="18"/>
      <c r="J66" s="168"/>
    </row>
    <row r="67" spans="1:10" s="16" customFormat="1" outlineLevel="1" x14ac:dyDescent="0.2">
      <c r="A67" s="172"/>
      <c r="B67" s="173" t="s">
        <v>153</v>
      </c>
      <c r="C67" s="174">
        <v>937040.16</v>
      </c>
      <c r="D67" s="175">
        <v>3</v>
      </c>
      <c r="E67" s="174">
        <v>624693.43999999994</v>
      </c>
      <c r="F67" s="176">
        <v>2</v>
      </c>
      <c r="G67" s="174">
        <v>1561733.6</v>
      </c>
      <c r="H67" s="176">
        <v>5</v>
      </c>
      <c r="I67" s="18"/>
      <c r="J67" s="168"/>
    </row>
    <row r="68" spans="1:10" s="16" customFormat="1" outlineLevel="2" x14ac:dyDescent="0.2">
      <c r="A68" s="177"/>
      <c r="B68" s="178" t="s">
        <v>41</v>
      </c>
      <c r="C68" s="179">
        <v>937040.16</v>
      </c>
      <c r="D68" s="180">
        <v>3</v>
      </c>
      <c r="E68" s="179">
        <v>624693.43999999994</v>
      </c>
      <c r="F68" s="181">
        <v>2</v>
      </c>
      <c r="G68" s="179">
        <v>1561733.6</v>
      </c>
      <c r="H68" s="181">
        <v>5</v>
      </c>
      <c r="I68" s="18"/>
      <c r="J68" s="168"/>
    </row>
    <row r="69" spans="1:10" s="16" customFormat="1" outlineLevel="1" x14ac:dyDescent="0.2">
      <c r="A69" s="172"/>
      <c r="B69" s="173" t="s">
        <v>161</v>
      </c>
      <c r="C69" s="174">
        <v>137888616.59999999</v>
      </c>
      <c r="D69" s="175">
        <v>810</v>
      </c>
      <c r="E69" s="174">
        <v>3404657.2</v>
      </c>
      <c r="F69" s="176">
        <v>20</v>
      </c>
      <c r="G69" s="174">
        <v>141293273.80000001</v>
      </c>
      <c r="H69" s="176">
        <v>830</v>
      </c>
      <c r="I69" s="18"/>
      <c r="J69" s="168"/>
    </row>
    <row r="70" spans="1:10" s="16" customFormat="1" outlineLevel="2" x14ac:dyDescent="0.2">
      <c r="A70" s="177"/>
      <c r="B70" s="178" t="s">
        <v>41</v>
      </c>
      <c r="C70" s="179">
        <v>137888616.59999999</v>
      </c>
      <c r="D70" s="180">
        <v>810</v>
      </c>
      <c r="E70" s="179">
        <v>3404657.2</v>
      </c>
      <c r="F70" s="181">
        <v>20</v>
      </c>
      <c r="G70" s="179">
        <v>141293273.80000001</v>
      </c>
      <c r="H70" s="181">
        <v>830</v>
      </c>
      <c r="I70" s="18"/>
      <c r="J70" s="168"/>
    </row>
    <row r="71" spans="1:10" s="16" customFormat="1" outlineLevel="1" x14ac:dyDescent="0.2">
      <c r="A71" s="172"/>
      <c r="B71" s="173" t="s">
        <v>154</v>
      </c>
      <c r="C71" s="174">
        <v>15838852.369999999</v>
      </c>
      <c r="D71" s="175">
        <v>131</v>
      </c>
      <c r="E71" s="174">
        <v>-12090727</v>
      </c>
      <c r="F71" s="176">
        <v>-100</v>
      </c>
      <c r="G71" s="174">
        <v>3748125.37</v>
      </c>
      <c r="H71" s="176">
        <v>31</v>
      </c>
      <c r="I71" s="18"/>
      <c r="J71" s="168"/>
    </row>
    <row r="72" spans="1:10" s="16" customFormat="1" outlineLevel="2" x14ac:dyDescent="0.2">
      <c r="A72" s="177"/>
      <c r="B72" s="178" t="s">
        <v>41</v>
      </c>
      <c r="C72" s="179">
        <v>15838852.369999999</v>
      </c>
      <c r="D72" s="180">
        <v>131</v>
      </c>
      <c r="E72" s="179">
        <v>-12090727</v>
      </c>
      <c r="F72" s="181">
        <v>-100</v>
      </c>
      <c r="G72" s="179">
        <v>3748125.37</v>
      </c>
      <c r="H72" s="181">
        <v>31</v>
      </c>
      <c r="I72" s="18"/>
      <c r="J72" s="168"/>
    </row>
    <row r="73" spans="1:10" s="16" customFormat="1" outlineLevel="1" x14ac:dyDescent="0.2">
      <c r="A73" s="172"/>
      <c r="B73" s="173" t="s">
        <v>147</v>
      </c>
      <c r="C73" s="174">
        <v>4809116.2300000004</v>
      </c>
      <c r="D73" s="175">
        <v>23</v>
      </c>
      <c r="E73" s="174">
        <v>-3763656.18</v>
      </c>
      <c r="F73" s="176">
        <v>-18</v>
      </c>
      <c r="G73" s="174">
        <v>1045460.05</v>
      </c>
      <c r="H73" s="176">
        <v>5</v>
      </c>
      <c r="I73" s="18"/>
      <c r="J73" s="168"/>
    </row>
    <row r="74" spans="1:10" s="16" customFormat="1" outlineLevel="2" x14ac:dyDescent="0.2">
      <c r="A74" s="177"/>
      <c r="B74" s="178" t="s">
        <v>41</v>
      </c>
      <c r="C74" s="179">
        <v>4809116.2300000004</v>
      </c>
      <c r="D74" s="180">
        <v>23</v>
      </c>
      <c r="E74" s="179">
        <v>-3763656.18</v>
      </c>
      <c r="F74" s="181">
        <v>-18</v>
      </c>
      <c r="G74" s="179">
        <v>1045460.05</v>
      </c>
      <c r="H74" s="181">
        <v>5</v>
      </c>
      <c r="I74" s="18"/>
      <c r="J74" s="168"/>
    </row>
    <row r="75" spans="1:10" s="16" customFormat="1" outlineLevel="1" x14ac:dyDescent="0.2">
      <c r="A75" s="172"/>
      <c r="B75" s="173" t="s">
        <v>148</v>
      </c>
      <c r="C75" s="174">
        <v>455744.2</v>
      </c>
      <c r="D75" s="175">
        <v>2</v>
      </c>
      <c r="E75" s="174">
        <v>-455744.2</v>
      </c>
      <c r="F75" s="176">
        <v>-2</v>
      </c>
      <c r="G75" s="174">
        <v>0</v>
      </c>
      <c r="H75" s="176">
        <v>0</v>
      </c>
      <c r="I75" s="18"/>
      <c r="J75" s="168"/>
    </row>
    <row r="76" spans="1:10" s="16" customFormat="1" outlineLevel="2" x14ac:dyDescent="0.2">
      <c r="A76" s="177"/>
      <c r="B76" s="178" t="s">
        <v>41</v>
      </c>
      <c r="C76" s="179">
        <v>455744.2</v>
      </c>
      <c r="D76" s="180">
        <v>2</v>
      </c>
      <c r="E76" s="179">
        <v>-455744.2</v>
      </c>
      <c r="F76" s="181">
        <v>-2</v>
      </c>
      <c r="G76" s="179">
        <v>0</v>
      </c>
      <c r="H76" s="181">
        <v>0</v>
      </c>
      <c r="I76" s="18"/>
      <c r="J76" s="168"/>
    </row>
    <row r="77" spans="1:10" s="16" customFormat="1" outlineLevel="1" x14ac:dyDescent="0.2">
      <c r="A77" s="172"/>
      <c r="B77" s="173" t="s">
        <v>162</v>
      </c>
      <c r="C77" s="174">
        <v>3166401.4</v>
      </c>
      <c r="D77" s="175">
        <v>20</v>
      </c>
      <c r="E77" s="174">
        <v>3958001.75</v>
      </c>
      <c r="F77" s="174">
        <v>25</v>
      </c>
      <c r="G77" s="174">
        <v>7124403.1500000004</v>
      </c>
      <c r="H77" s="176">
        <v>45</v>
      </c>
      <c r="I77" s="18"/>
      <c r="J77" s="168"/>
    </row>
    <row r="78" spans="1:10" s="16" customFormat="1" outlineLevel="2" x14ac:dyDescent="0.2">
      <c r="A78" s="177"/>
      <c r="B78" s="178" t="s">
        <v>41</v>
      </c>
      <c r="C78" s="179">
        <v>3166401.4</v>
      </c>
      <c r="D78" s="180">
        <v>20</v>
      </c>
      <c r="E78" s="179">
        <v>3958001.75</v>
      </c>
      <c r="F78" s="179">
        <v>25</v>
      </c>
      <c r="G78" s="179">
        <v>7124403.1500000004</v>
      </c>
      <c r="H78" s="181">
        <v>45</v>
      </c>
      <c r="I78" s="18"/>
      <c r="J78" s="168"/>
    </row>
    <row r="79" spans="1:10" s="16" customFormat="1" ht="24" x14ac:dyDescent="0.2">
      <c r="A79" s="169" t="s">
        <v>55</v>
      </c>
      <c r="B79" s="169" t="s">
        <v>56</v>
      </c>
      <c r="C79" s="170">
        <v>108990377.05</v>
      </c>
      <c r="D79" s="171">
        <v>453</v>
      </c>
      <c r="E79" s="170">
        <v>5811340.2800000003</v>
      </c>
      <c r="F79" s="171">
        <v>6</v>
      </c>
      <c r="G79" s="170">
        <v>114801717.33</v>
      </c>
      <c r="H79" s="171">
        <v>459</v>
      </c>
      <c r="I79" s="18"/>
      <c r="J79" s="168"/>
    </row>
    <row r="80" spans="1:10" s="16" customFormat="1" outlineLevel="1" x14ac:dyDescent="0.2">
      <c r="A80" s="172"/>
      <c r="B80" s="173" t="s">
        <v>166</v>
      </c>
      <c r="C80" s="174">
        <v>1514197.65</v>
      </c>
      <c r="D80" s="175">
        <v>3</v>
      </c>
      <c r="E80" s="174">
        <v>-1514197.65</v>
      </c>
      <c r="F80" s="176">
        <v>-3</v>
      </c>
      <c r="G80" s="174">
        <v>0</v>
      </c>
      <c r="H80" s="176">
        <v>0</v>
      </c>
      <c r="I80" s="18"/>
      <c r="J80" s="168"/>
    </row>
    <row r="81" spans="1:10" s="16" customFormat="1" outlineLevel="2" x14ac:dyDescent="0.2">
      <c r="A81" s="177"/>
      <c r="B81" s="178" t="s">
        <v>41</v>
      </c>
      <c r="C81" s="179">
        <v>1514197.65</v>
      </c>
      <c r="D81" s="180">
        <v>3</v>
      </c>
      <c r="E81" s="179">
        <v>-1514197.65</v>
      </c>
      <c r="F81" s="181">
        <v>-3</v>
      </c>
      <c r="G81" s="179">
        <v>0</v>
      </c>
      <c r="H81" s="181">
        <v>0</v>
      </c>
      <c r="I81" s="18"/>
      <c r="J81" s="168"/>
    </row>
    <row r="82" spans="1:10" s="16" customFormat="1" outlineLevel="1" x14ac:dyDescent="0.2">
      <c r="A82" s="172"/>
      <c r="B82" s="173" t="s">
        <v>167</v>
      </c>
      <c r="C82" s="174">
        <v>46429145.399999999</v>
      </c>
      <c r="D82" s="175">
        <v>220</v>
      </c>
      <c r="E82" s="174">
        <v>-1055207.8500000001</v>
      </c>
      <c r="F82" s="176">
        <v>-5</v>
      </c>
      <c r="G82" s="174">
        <v>45373937.549999997</v>
      </c>
      <c r="H82" s="176">
        <v>215</v>
      </c>
      <c r="I82" s="18"/>
      <c r="J82" s="168"/>
    </row>
    <row r="83" spans="1:10" s="16" customFormat="1" outlineLevel="2" x14ac:dyDescent="0.2">
      <c r="A83" s="177"/>
      <c r="B83" s="178" t="s">
        <v>41</v>
      </c>
      <c r="C83" s="179">
        <v>46429145.399999999</v>
      </c>
      <c r="D83" s="180">
        <v>220</v>
      </c>
      <c r="E83" s="179">
        <v>-1055207.8500000001</v>
      </c>
      <c r="F83" s="181">
        <v>-5</v>
      </c>
      <c r="G83" s="179">
        <v>45373937.549999997</v>
      </c>
      <c r="H83" s="181">
        <v>215</v>
      </c>
      <c r="I83" s="18"/>
      <c r="J83" s="168"/>
    </row>
    <row r="84" spans="1:10" s="16" customFormat="1" outlineLevel="1" x14ac:dyDescent="0.2">
      <c r="A84" s="172"/>
      <c r="B84" s="173" t="s">
        <v>168</v>
      </c>
      <c r="C84" s="174">
        <v>9392364.5</v>
      </c>
      <c r="D84" s="175">
        <v>50</v>
      </c>
      <c r="E84" s="174">
        <v>563541.87</v>
      </c>
      <c r="F84" s="176">
        <v>3</v>
      </c>
      <c r="G84" s="174">
        <v>9955906.3699999992</v>
      </c>
      <c r="H84" s="176">
        <v>53</v>
      </c>
      <c r="I84" s="18"/>
      <c r="J84" s="168"/>
    </row>
    <row r="85" spans="1:10" s="16" customFormat="1" outlineLevel="2" x14ac:dyDescent="0.2">
      <c r="A85" s="177"/>
      <c r="B85" s="178" t="s">
        <v>41</v>
      </c>
      <c r="C85" s="179">
        <v>9392364.5</v>
      </c>
      <c r="D85" s="180">
        <v>50</v>
      </c>
      <c r="E85" s="179">
        <v>563541.87</v>
      </c>
      <c r="F85" s="181">
        <v>3</v>
      </c>
      <c r="G85" s="179">
        <v>9955906.3699999992</v>
      </c>
      <c r="H85" s="181">
        <v>53</v>
      </c>
      <c r="I85" s="18"/>
      <c r="J85" s="168"/>
    </row>
    <row r="86" spans="1:10" s="16" customFormat="1" outlineLevel="1" x14ac:dyDescent="0.2">
      <c r="A86" s="172"/>
      <c r="B86" s="173" t="s">
        <v>169</v>
      </c>
      <c r="C86" s="174">
        <v>16571390</v>
      </c>
      <c r="D86" s="175">
        <v>100</v>
      </c>
      <c r="E86" s="174">
        <v>165713.9</v>
      </c>
      <c r="F86" s="176">
        <v>1</v>
      </c>
      <c r="G86" s="174">
        <v>16737103.9</v>
      </c>
      <c r="H86" s="176">
        <v>101</v>
      </c>
      <c r="I86" s="18"/>
      <c r="J86" s="168"/>
    </row>
    <row r="87" spans="1:10" s="16" customFormat="1" outlineLevel="2" x14ac:dyDescent="0.2">
      <c r="A87" s="177"/>
      <c r="B87" s="178" t="s">
        <v>41</v>
      </c>
      <c r="C87" s="179">
        <v>16571390</v>
      </c>
      <c r="D87" s="180">
        <v>100</v>
      </c>
      <c r="E87" s="179">
        <v>165713.9</v>
      </c>
      <c r="F87" s="181">
        <v>1</v>
      </c>
      <c r="G87" s="179">
        <v>16737103.9</v>
      </c>
      <c r="H87" s="181">
        <v>101</v>
      </c>
      <c r="I87" s="18"/>
      <c r="J87" s="168"/>
    </row>
    <row r="88" spans="1:10" s="16" customFormat="1" outlineLevel="1" x14ac:dyDescent="0.2">
      <c r="A88" s="172"/>
      <c r="B88" s="173" t="s">
        <v>170</v>
      </c>
      <c r="C88" s="174">
        <v>10262478</v>
      </c>
      <c r="D88" s="175">
        <v>50</v>
      </c>
      <c r="E88" s="174">
        <v>205249.56</v>
      </c>
      <c r="F88" s="176">
        <v>1</v>
      </c>
      <c r="G88" s="174">
        <v>10467727.560000001</v>
      </c>
      <c r="H88" s="176">
        <v>51</v>
      </c>
      <c r="I88" s="18"/>
      <c r="J88" s="168"/>
    </row>
    <row r="89" spans="1:10" s="16" customFormat="1" outlineLevel="2" x14ac:dyDescent="0.2">
      <c r="A89" s="177"/>
      <c r="B89" s="178" t="s">
        <v>41</v>
      </c>
      <c r="C89" s="179">
        <v>10262478</v>
      </c>
      <c r="D89" s="180">
        <v>50</v>
      </c>
      <c r="E89" s="179">
        <v>205249.56</v>
      </c>
      <c r="F89" s="181">
        <v>1</v>
      </c>
      <c r="G89" s="179">
        <v>10467727.560000001</v>
      </c>
      <c r="H89" s="181">
        <v>51</v>
      </c>
      <c r="I89" s="18"/>
      <c r="J89" s="168"/>
    </row>
    <row r="90" spans="1:10" s="16" customFormat="1" outlineLevel="1" x14ac:dyDescent="0.2">
      <c r="A90" s="172"/>
      <c r="B90" s="173" t="s">
        <v>145</v>
      </c>
      <c r="C90" s="174">
        <v>24820801.5</v>
      </c>
      <c r="D90" s="175">
        <v>30</v>
      </c>
      <c r="E90" s="174">
        <v>7446240.4500000002</v>
      </c>
      <c r="F90" s="176">
        <v>9</v>
      </c>
      <c r="G90" s="174">
        <v>32267041.949999999</v>
      </c>
      <c r="H90" s="176">
        <v>39</v>
      </c>
      <c r="I90" s="18"/>
      <c r="J90" s="168"/>
    </row>
    <row r="91" spans="1:10" s="16" customFormat="1" outlineLevel="2" x14ac:dyDescent="0.2">
      <c r="A91" s="177"/>
      <c r="B91" s="178" t="s">
        <v>41</v>
      </c>
      <c r="C91" s="179">
        <v>24820801.5</v>
      </c>
      <c r="D91" s="180">
        <v>30</v>
      </c>
      <c r="E91" s="179">
        <v>7446240.4500000002</v>
      </c>
      <c r="F91" s="181">
        <v>9</v>
      </c>
      <c r="G91" s="179">
        <v>32267041.949999999</v>
      </c>
      <c r="H91" s="181">
        <v>39</v>
      </c>
      <c r="I91" s="18"/>
      <c r="J91" s="168"/>
    </row>
    <row r="92" spans="1:10" s="16" customFormat="1" x14ac:dyDescent="0.2">
      <c r="A92" s="169" t="s">
        <v>71</v>
      </c>
      <c r="B92" s="169" t="s">
        <v>6</v>
      </c>
      <c r="C92" s="170">
        <v>216609521.97999999</v>
      </c>
      <c r="D92" s="171">
        <v>1017</v>
      </c>
      <c r="E92" s="170">
        <v>9711670.5500000007</v>
      </c>
      <c r="F92" s="171">
        <v>27</v>
      </c>
      <c r="G92" s="170">
        <v>226321192.53</v>
      </c>
      <c r="H92" s="171">
        <v>1044</v>
      </c>
      <c r="I92" s="18"/>
      <c r="J92" s="168"/>
    </row>
    <row r="93" spans="1:10" s="16" customFormat="1" outlineLevel="1" x14ac:dyDescent="0.2">
      <c r="A93" s="172"/>
      <c r="B93" s="173" t="s">
        <v>167</v>
      </c>
      <c r="C93" s="174">
        <v>32711443.350000001</v>
      </c>
      <c r="D93" s="175">
        <v>155</v>
      </c>
      <c r="E93" s="174">
        <v>1055207.8500000001</v>
      </c>
      <c r="F93" s="176">
        <v>5</v>
      </c>
      <c r="G93" s="174">
        <v>33766651.200000003</v>
      </c>
      <c r="H93" s="176">
        <v>160</v>
      </c>
      <c r="I93" s="18"/>
      <c r="J93" s="168"/>
    </row>
    <row r="94" spans="1:10" s="16" customFormat="1" outlineLevel="2" x14ac:dyDescent="0.2">
      <c r="A94" s="177"/>
      <c r="B94" s="178" t="s">
        <v>41</v>
      </c>
      <c r="C94" s="179">
        <v>32711443.350000001</v>
      </c>
      <c r="D94" s="180">
        <v>155</v>
      </c>
      <c r="E94" s="179">
        <v>1055207.8500000001</v>
      </c>
      <c r="F94" s="181">
        <v>5</v>
      </c>
      <c r="G94" s="179">
        <v>33766651.200000003</v>
      </c>
      <c r="H94" s="181">
        <v>160</v>
      </c>
      <c r="I94" s="18"/>
      <c r="J94" s="168"/>
    </row>
    <row r="95" spans="1:10" s="16" customFormat="1" outlineLevel="1" x14ac:dyDescent="0.2">
      <c r="A95" s="172"/>
      <c r="B95" s="173" t="s">
        <v>144</v>
      </c>
      <c r="C95" s="174">
        <v>36366597</v>
      </c>
      <c r="D95" s="175">
        <v>150</v>
      </c>
      <c r="E95" s="174">
        <v>1212219.8999999999</v>
      </c>
      <c r="F95" s="176">
        <v>5</v>
      </c>
      <c r="G95" s="174">
        <v>37578816.899999999</v>
      </c>
      <c r="H95" s="176">
        <v>155</v>
      </c>
      <c r="I95" s="18"/>
      <c r="J95" s="168"/>
    </row>
    <row r="96" spans="1:10" s="16" customFormat="1" outlineLevel="2" x14ac:dyDescent="0.2">
      <c r="A96" s="177"/>
      <c r="B96" s="178" t="s">
        <v>41</v>
      </c>
      <c r="C96" s="179">
        <v>36366597</v>
      </c>
      <c r="D96" s="180">
        <v>150</v>
      </c>
      <c r="E96" s="179">
        <v>1212219.8999999999</v>
      </c>
      <c r="F96" s="181">
        <v>5</v>
      </c>
      <c r="G96" s="179">
        <v>37578816.899999999</v>
      </c>
      <c r="H96" s="181">
        <v>155</v>
      </c>
      <c r="I96" s="18"/>
      <c r="J96" s="168"/>
    </row>
    <row r="97" spans="1:10" s="16" customFormat="1" outlineLevel="1" x14ac:dyDescent="0.2">
      <c r="A97" s="172"/>
      <c r="B97" s="173" t="s">
        <v>171</v>
      </c>
      <c r="C97" s="174">
        <v>19121308.5</v>
      </c>
      <c r="D97" s="175">
        <v>70</v>
      </c>
      <c r="E97" s="174">
        <v>-819484.65</v>
      </c>
      <c r="F97" s="176">
        <v>-3</v>
      </c>
      <c r="G97" s="174">
        <v>18301823.850000001</v>
      </c>
      <c r="H97" s="176">
        <v>67</v>
      </c>
      <c r="I97" s="18"/>
      <c r="J97" s="168"/>
    </row>
    <row r="98" spans="1:10" s="16" customFormat="1" outlineLevel="2" x14ac:dyDescent="0.2">
      <c r="A98" s="177"/>
      <c r="B98" s="178" t="s">
        <v>41</v>
      </c>
      <c r="C98" s="179">
        <v>19121308.5</v>
      </c>
      <c r="D98" s="180">
        <v>70</v>
      </c>
      <c r="E98" s="179">
        <v>-819484.65</v>
      </c>
      <c r="F98" s="181">
        <v>-3</v>
      </c>
      <c r="G98" s="179">
        <v>18301823.850000001</v>
      </c>
      <c r="H98" s="181">
        <v>67</v>
      </c>
      <c r="I98" s="18"/>
      <c r="J98" s="168"/>
    </row>
    <row r="99" spans="1:10" s="16" customFormat="1" outlineLevel="1" x14ac:dyDescent="0.2">
      <c r="A99" s="172"/>
      <c r="B99" s="173" t="s">
        <v>172</v>
      </c>
      <c r="C99" s="174">
        <v>27887749.5</v>
      </c>
      <c r="D99" s="175">
        <v>178</v>
      </c>
      <c r="E99" s="174">
        <v>2350091.25</v>
      </c>
      <c r="F99" s="176">
        <v>15</v>
      </c>
      <c r="G99" s="174">
        <v>30237840.75</v>
      </c>
      <c r="H99" s="176">
        <v>193</v>
      </c>
      <c r="I99" s="18"/>
      <c r="J99" s="168"/>
    </row>
    <row r="100" spans="1:10" s="16" customFormat="1" outlineLevel="2" x14ac:dyDescent="0.2">
      <c r="A100" s="177"/>
      <c r="B100" s="178" t="s">
        <v>41</v>
      </c>
      <c r="C100" s="179">
        <v>27887749.5</v>
      </c>
      <c r="D100" s="180">
        <v>178</v>
      </c>
      <c r="E100" s="179">
        <v>2350091.25</v>
      </c>
      <c r="F100" s="181">
        <v>15</v>
      </c>
      <c r="G100" s="179">
        <v>30237840.75</v>
      </c>
      <c r="H100" s="181">
        <v>193</v>
      </c>
      <c r="I100" s="18"/>
      <c r="J100" s="168"/>
    </row>
    <row r="101" spans="1:10" s="16" customFormat="1" outlineLevel="1" x14ac:dyDescent="0.2">
      <c r="A101" s="172"/>
      <c r="B101" s="173" t="s">
        <v>168</v>
      </c>
      <c r="C101" s="174">
        <v>23856605.829999998</v>
      </c>
      <c r="D101" s="175">
        <v>127</v>
      </c>
      <c r="E101" s="174">
        <v>187847.29</v>
      </c>
      <c r="F101" s="176">
        <v>1</v>
      </c>
      <c r="G101" s="174">
        <v>24044453.120000001</v>
      </c>
      <c r="H101" s="176">
        <v>128</v>
      </c>
      <c r="I101" s="18"/>
      <c r="J101" s="168"/>
    </row>
    <row r="102" spans="1:10" s="16" customFormat="1" outlineLevel="2" x14ac:dyDescent="0.2">
      <c r="A102" s="177"/>
      <c r="B102" s="178" t="s">
        <v>41</v>
      </c>
      <c r="C102" s="179">
        <v>23856605.829999998</v>
      </c>
      <c r="D102" s="180">
        <v>127</v>
      </c>
      <c r="E102" s="179">
        <v>187847.29</v>
      </c>
      <c r="F102" s="181">
        <v>1</v>
      </c>
      <c r="G102" s="179">
        <v>24044453.120000001</v>
      </c>
      <c r="H102" s="181">
        <v>128</v>
      </c>
      <c r="I102" s="18"/>
      <c r="J102" s="168"/>
    </row>
    <row r="103" spans="1:10" s="16" customFormat="1" outlineLevel="1" x14ac:dyDescent="0.2">
      <c r="A103" s="172"/>
      <c r="B103" s="173" t="s">
        <v>173</v>
      </c>
      <c r="C103" s="174">
        <v>17482327.5</v>
      </c>
      <c r="D103" s="175">
        <v>125</v>
      </c>
      <c r="E103" s="174">
        <v>699293.1</v>
      </c>
      <c r="F103" s="176">
        <v>5</v>
      </c>
      <c r="G103" s="174">
        <v>18181620.600000001</v>
      </c>
      <c r="H103" s="176">
        <v>130</v>
      </c>
      <c r="I103" s="18"/>
      <c r="J103" s="168"/>
    </row>
    <row r="104" spans="1:10" s="16" customFormat="1" outlineLevel="2" x14ac:dyDescent="0.2">
      <c r="A104" s="177"/>
      <c r="B104" s="178" t="s">
        <v>41</v>
      </c>
      <c r="C104" s="179">
        <v>17482327.5</v>
      </c>
      <c r="D104" s="180">
        <v>125</v>
      </c>
      <c r="E104" s="179">
        <v>699293.1</v>
      </c>
      <c r="F104" s="181">
        <v>5</v>
      </c>
      <c r="G104" s="179">
        <v>18181620.600000001</v>
      </c>
      <c r="H104" s="181">
        <v>130</v>
      </c>
      <c r="I104" s="18"/>
      <c r="J104" s="168"/>
    </row>
    <row r="105" spans="1:10" s="16" customFormat="1" outlineLevel="1" x14ac:dyDescent="0.2">
      <c r="A105" s="172"/>
      <c r="B105" s="173" t="s">
        <v>170</v>
      </c>
      <c r="C105" s="174">
        <v>10262478</v>
      </c>
      <c r="D105" s="175">
        <v>50</v>
      </c>
      <c r="E105" s="174">
        <v>-1436746.92</v>
      </c>
      <c r="F105" s="176">
        <v>-7</v>
      </c>
      <c r="G105" s="174">
        <v>8825731.0800000001</v>
      </c>
      <c r="H105" s="176">
        <v>43</v>
      </c>
      <c r="I105" s="18"/>
      <c r="J105" s="168"/>
    </row>
    <row r="106" spans="1:10" s="16" customFormat="1" outlineLevel="2" x14ac:dyDescent="0.2">
      <c r="A106" s="177"/>
      <c r="B106" s="178" t="s">
        <v>41</v>
      </c>
      <c r="C106" s="179">
        <v>10262478</v>
      </c>
      <c r="D106" s="180">
        <v>50</v>
      </c>
      <c r="E106" s="179">
        <v>-1436746.92</v>
      </c>
      <c r="F106" s="181">
        <v>-7</v>
      </c>
      <c r="G106" s="179">
        <v>8825731.0800000001</v>
      </c>
      <c r="H106" s="181">
        <v>43</v>
      </c>
      <c r="I106" s="18"/>
      <c r="J106" s="168"/>
    </row>
    <row r="107" spans="1:10" s="16" customFormat="1" outlineLevel="1" x14ac:dyDescent="0.2">
      <c r="A107" s="172"/>
      <c r="B107" s="173" t="s">
        <v>174</v>
      </c>
      <c r="C107" s="174">
        <v>25338732</v>
      </c>
      <c r="D107" s="175">
        <v>80</v>
      </c>
      <c r="E107" s="174">
        <v>-1583670.75</v>
      </c>
      <c r="F107" s="176">
        <v>-5</v>
      </c>
      <c r="G107" s="174">
        <v>23755061.25</v>
      </c>
      <c r="H107" s="176">
        <v>75</v>
      </c>
      <c r="I107" s="18"/>
      <c r="J107" s="168"/>
    </row>
    <row r="108" spans="1:10" s="16" customFormat="1" outlineLevel="2" x14ac:dyDescent="0.2">
      <c r="A108" s="177"/>
      <c r="B108" s="178" t="s">
        <v>41</v>
      </c>
      <c r="C108" s="179">
        <v>25338732</v>
      </c>
      <c r="D108" s="180">
        <v>80</v>
      </c>
      <c r="E108" s="179">
        <v>-1583670.75</v>
      </c>
      <c r="F108" s="181">
        <v>-5</v>
      </c>
      <c r="G108" s="179">
        <v>23755061.25</v>
      </c>
      <c r="H108" s="181">
        <v>75</v>
      </c>
      <c r="I108" s="18"/>
      <c r="J108" s="168"/>
    </row>
    <row r="109" spans="1:10" s="16" customFormat="1" outlineLevel="1" x14ac:dyDescent="0.2">
      <c r="A109" s="172"/>
      <c r="B109" s="173" t="s">
        <v>175</v>
      </c>
      <c r="C109" s="174">
        <v>7840939.9500000002</v>
      </c>
      <c r="D109" s="175">
        <v>45</v>
      </c>
      <c r="E109" s="174">
        <v>-1568187.99</v>
      </c>
      <c r="F109" s="176">
        <v>-9</v>
      </c>
      <c r="G109" s="174">
        <v>6272751.96</v>
      </c>
      <c r="H109" s="176">
        <v>36</v>
      </c>
      <c r="I109" s="18"/>
      <c r="J109" s="168"/>
    </row>
    <row r="110" spans="1:10" s="16" customFormat="1" outlineLevel="2" x14ac:dyDescent="0.2">
      <c r="A110" s="177"/>
      <c r="B110" s="178" t="s">
        <v>41</v>
      </c>
      <c r="C110" s="179">
        <v>7840939.9500000002</v>
      </c>
      <c r="D110" s="180">
        <v>45</v>
      </c>
      <c r="E110" s="179">
        <v>-1568187.99</v>
      </c>
      <c r="F110" s="181">
        <v>-9</v>
      </c>
      <c r="G110" s="179">
        <v>6272751.96</v>
      </c>
      <c r="H110" s="181">
        <v>36</v>
      </c>
      <c r="I110" s="18"/>
      <c r="J110" s="168"/>
    </row>
    <row r="111" spans="1:10" s="16" customFormat="1" outlineLevel="1" x14ac:dyDescent="0.2">
      <c r="A111" s="172"/>
      <c r="B111" s="173" t="s">
        <v>176</v>
      </c>
      <c r="C111" s="174">
        <v>6665593.25</v>
      </c>
      <c r="D111" s="175">
        <v>25</v>
      </c>
      <c r="E111" s="174">
        <v>1066494.92</v>
      </c>
      <c r="F111" s="176">
        <v>4</v>
      </c>
      <c r="G111" s="174">
        <v>7732088.1699999999</v>
      </c>
      <c r="H111" s="176">
        <v>29</v>
      </c>
      <c r="I111" s="18"/>
      <c r="J111" s="168"/>
    </row>
    <row r="112" spans="1:10" s="16" customFormat="1" outlineLevel="2" x14ac:dyDescent="0.2">
      <c r="A112" s="177"/>
      <c r="B112" s="178" t="s">
        <v>41</v>
      </c>
      <c r="C112" s="179">
        <v>6665593.25</v>
      </c>
      <c r="D112" s="180">
        <v>25</v>
      </c>
      <c r="E112" s="179">
        <v>1066494.92</v>
      </c>
      <c r="F112" s="181">
        <v>4</v>
      </c>
      <c r="G112" s="179">
        <v>7732088.1699999999</v>
      </c>
      <c r="H112" s="181">
        <v>29</v>
      </c>
      <c r="I112" s="18"/>
      <c r="J112" s="168"/>
    </row>
    <row r="113" spans="1:10" s="16" customFormat="1" outlineLevel="1" x14ac:dyDescent="0.2">
      <c r="A113" s="172"/>
      <c r="B113" s="173" t="s">
        <v>145</v>
      </c>
      <c r="C113" s="174">
        <v>8273600.5</v>
      </c>
      <c r="D113" s="175">
        <v>10</v>
      </c>
      <c r="E113" s="174">
        <v>4136800.25</v>
      </c>
      <c r="F113" s="176">
        <v>5</v>
      </c>
      <c r="G113" s="174">
        <v>12410400.75</v>
      </c>
      <c r="H113" s="176">
        <v>15</v>
      </c>
      <c r="I113" s="18"/>
      <c r="J113" s="168"/>
    </row>
    <row r="114" spans="1:10" s="16" customFormat="1" outlineLevel="2" x14ac:dyDescent="0.2">
      <c r="A114" s="177"/>
      <c r="B114" s="178" t="s">
        <v>41</v>
      </c>
      <c r="C114" s="179">
        <v>8273600.5</v>
      </c>
      <c r="D114" s="180">
        <v>10</v>
      </c>
      <c r="E114" s="179">
        <v>4136800.25</v>
      </c>
      <c r="F114" s="181">
        <v>5</v>
      </c>
      <c r="G114" s="179">
        <v>12410400.75</v>
      </c>
      <c r="H114" s="181">
        <v>15</v>
      </c>
      <c r="I114" s="18"/>
      <c r="J114" s="168"/>
    </row>
    <row r="115" spans="1:10" s="16" customFormat="1" outlineLevel="1" x14ac:dyDescent="0.2">
      <c r="A115" s="172"/>
      <c r="B115" s="173" t="s">
        <v>146</v>
      </c>
      <c r="C115" s="174">
        <v>802146.6</v>
      </c>
      <c r="D115" s="175">
        <v>2</v>
      </c>
      <c r="E115" s="174">
        <v>4411806.3</v>
      </c>
      <c r="F115" s="176">
        <v>11</v>
      </c>
      <c r="G115" s="174">
        <v>5213952.9000000004</v>
      </c>
      <c r="H115" s="176">
        <v>13</v>
      </c>
      <c r="I115" s="18"/>
      <c r="J115" s="168"/>
    </row>
    <row r="116" spans="1:10" s="16" customFormat="1" outlineLevel="2" x14ac:dyDescent="0.2">
      <c r="A116" s="177"/>
      <c r="B116" s="178" t="s">
        <v>41</v>
      </c>
      <c r="C116" s="179">
        <v>802146.6</v>
      </c>
      <c r="D116" s="180">
        <v>2</v>
      </c>
      <c r="E116" s="179">
        <v>4411806.3</v>
      </c>
      <c r="F116" s="181">
        <v>11</v>
      </c>
      <c r="G116" s="179">
        <v>5213952.9000000004</v>
      </c>
      <c r="H116" s="181">
        <v>13</v>
      </c>
      <c r="I116" s="18"/>
      <c r="J116" s="168"/>
    </row>
    <row r="117" spans="1:10" s="16" customFormat="1" x14ac:dyDescent="0.2">
      <c r="A117" s="169" t="s">
        <v>58</v>
      </c>
      <c r="B117" s="169" t="s">
        <v>7</v>
      </c>
      <c r="C117" s="170">
        <v>39932875.600000001</v>
      </c>
      <c r="D117" s="171">
        <v>223</v>
      </c>
      <c r="E117" s="170">
        <v>-9958093.9499999993</v>
      </c>
      <c r="F117" s="171">
        <v>-56</v>
      </c>
      <c r="G117" s="170">
        <v>29974781.649999999</v>
      </c>
      <c r="H117" s="171">
        <v>167</v>
      </c>
      <c r="I117" s="18"/>
      <c r="J117" s="168"/>
    </row>
    <row r="118" spans="1:10" s="16" customFormat="1" outlineLevel="1" x14ac:dyDescent="0.2">
      <c r="A118" s="172"/>
      <c r="B118" s="173" t="s">
        <v>167</v>
      </c>
      <c r="C118" s="174">
        <v>12873535.77</v>
      </c>
      <c r="D118" s="175">
        <v>61</v>
      </c>
      <c r="E118" s="174">
        <v>-1477290.99</v>
      </c>
      <c r="F118" s="176">
        <v>-7</v>
      </c>
      <c r="G118" s="174">
        <v>11396244.779999999</v>
      </c>
      <c r="H118" s="176">
        <v>54</v>
      </c>
      <c r="I118" s="18"/>
      <c r="J118" s="168"/>
    </row>
    <row r="119" spans="1:10" s="16" customFormat="1" outlineLevel="2" x14ac:dyDescent="0.2">
      <c r="A119" s="177"/>
      <c r="B119" s="178" t="s">
        <v>41</v>
      </c>
      <c r="C119" s="179">
        <v>12873535.77</v>
      </c>
      <c r="D119" s="180">
        <v>61</v>
      </c>
      <c r="E119" s="179">
        <v>-1477290.99</v>
      </c>
      <c r="F119" s="181">
        <v>-7</v>
      </c>
      <c r="G119" s="179">
        <v>11396244.779999999</v>
      </c>
      <c r="H119" s="181">
        <v>54</v>
      </c>
      <c r="I119" s="18"/>
      <c r="J119" s="168"/>
    </row>
    <row r="120" spans="1:10" s="16" customFormat="1" outlineLevel="1" x14ac:dyDescent="0.2">
      <c r="A120" s="172"/>
      <c r="B120" s="173" t="s">
        <v>144</v>
      </c>
      <c r="C120" s="174">
        <v>5091323.58</v>
      </c>
      <c r="D120" s="175">
        <v>21</v>
      </c>
      <c r="E120" s="174">
        <v>-1454663.88</v>
      </c>
      <c r="F120" s="176">
        <v>-6</v>
      </c>
      <c r="G120" s="174">
        <v>3636659.7</v>
      </c>
      <c r="H120" s="176">
        <v>15</v>
      </c>
      <c r="I120" s="18"/>
    </row>
    <row r="121" spans="1:10" s="16" customFormat="1" outlineLevel="2" x14ac:dyDescent="0.2">
      <c r="A121" s="177"/>
      <c r="B121" s="178" t="s">
        <v>41</v>
      </c>
      <c r="C121" s="179">
        <v>5091323.58</v>
      </c>
      <c r="D121" s="180">
        <v>21</v>
      </c>
      <c r="E121" s="179">
        <v>-1454663.88</v>
      </c>
      <c r="F121" s="181">
        <v>-6</v>
      </c>
      <c r="G121" s="179">
        <v>3636659.7</v>
      </c>
      <c r="H121" s="181">
        <v>15</v>
      </c>
      <c r="I121" s="18"/>
    </row>
    <row r="122" spans="1:10" s="16" customFormat="1" x14ac:dyDescent="0.2">
      <c r="A122" s="172"/>
      <c r="B122" s="173" t="s">
        <v>171</v>
      </c>
      <c r="C122" s="174">
        <v>819484.65</v>
      </c>
      <c r="D122" s="175">
        <v>3</v>
      </c>
      <c r="E122" s="174">
        <v>-273161.55</v>
      </c>
      <c r="F122" s="176">
        <v>-1</v>
      </c>
      <c r="G122" s="174">
        <v>546323.1</v>
      </c>
      <c r="H122" s="176">
        <v>2</v>
      </c>
      <c r="I122" s="18"/>
    </row>
    <row r="123" spans="1:10" s="16" customFormat="1" x14ac:dyDescent="0.2">
      <c r="A123" s="177"/>
      <c r="B123" s="178" t="s">
        <v>41</v>
      </c>
      <c r="C123" s="179">
        <v>819484.65</v>
      </c>
      <c r="D123" s="180">
        <v>3</v>
      </c>
      <c r="E123" s="179">
        <v>-273161.55</v>
      </c>
      <c r="F123" s="181">
        <v>-1</v>
      </c>
      <c r="G123" s="179">
        <v>546323.1</v>
      </c>
      <c r="H123" s="181">
        <v>2</v>
      </c>
      <c r="I123" s="18"/>
    </row>
    <row r="124" spans="1:10" s="16" customFormat="1" x14ac:dyDescent="0.2">
      <c r="A124" s="172"/>
      <c r="B124" s="173" t="s">
        <v>172</v>
      </c>
      <c r="C124" s="174">
        <v>10497074.25</v>
      </c>
      <c r="D124" s="175">
        <v>67</v>
      </c>
      <c r="E124" s="174">
        <v>-3290127.75</v>
      </c>
      <c r="F124" s="176">
        <v>-21</v>
      </c>
      <c r="G124" s="174">
        <v>7206946.5</v>
      </c>
      <c r="H124" s="176">
        <v>46</v>
      </c>
      <c r="I124" s="18"/>
    </row>
    <row r="125" spans="1:10" s="16" customFormat="1" x14ac:dyDescent="0.2">
      <c r="A125" s="177"/>
      <c r="B125" s="178" t="s">
        <v>41</v>
      </c>
      <c r="C125" s="179">
        <v>10497074.25</v>
      </c>
      <c r="D125" s="180">
        <v>67</v>
      </c>
      <c r="E125" s="179">
        <v>-3290127.75</v>
      </c>
      <c r="F125" s="181">
        <v>-21</v>
      </c>
      <c r="G125" s="179">
        <v>7206946.5</v>
      </c>
      <c r="H125" s="181">
        <v>46</v>
      </c>
      <c r="I125" s="18"/>
    </row>
    <row r="126" spans="1:10" s="16" customFormat="1" x14ac:dyDescent="0.2">
      <c r="A126" s="172"/>
      <c r="B126" s="173" t="s">
        <v>168</v>
      </c>
      <c r="C126" s="174">
        <v>1502778.32</v>
      </c>
      <c r="D126" s="175">
        <v>8</v>
      </c>
      <c r="E126" s="174">
        <v>-939236.45</v>
      </c>
      <c r="F126" s="176">
        <v>-5</v>
      </c>
      <c r="G126" s="174">
        <v>563541.87</v>
      </c>
      <c r="H126" s="176">
        <v>3</v>
      </c>
      <c r="I126" s="18"/>
    </row>
    <row r="127" spans="1:10" s="16" customFormat="1" x14ac:dyDescent="0.2">
      <c r="A127" s="177"/>
      <c r="B127" s="178" t="s">
        <v>41</v>
      </c>
      <c r="C127" s="179">
        <v>1502778.32</v>
      </c>
      <c r="D127" s="180">
        <v>8</v>
      </c>
      <c r="E127" s="179">
        <v>-939236.45</v>
      </c>
      <c r="F127" s="181">
        <v>-5</v>
      </c>
      <c r="G127" s="179">
        <v>563541.87</v>
      </c>
      <c r="H127" s="181">
        <v>3</v>
      </c>
      <c r="I127" s="18"/>
    </row>
    <row r="128" spans="1:10" s="16" customFormat="1" x14ac:dyDescent="0.2">
      <c r="A128" s="172"/>
      <c r="B128" s="173" t="s">
        <v>177</v>
      </c>
      <c r="C128" s="174">
        <v>231066.69</v>
      </c>
      <c r="D128" s="175">
        <v>1</v>
      </c>
      <c r="E128" s="174">
        <v>-231066.69</v>
      </c>
      <c r="F128" s="176">
        <v>-1</v>
      </c>
      <c r="G128" s="174">
        <v>0</v>
      </c>
      <c r="H128" s="176">
        <v>0</v>
      </c>
      <c r="I128" s="18"/>
    </row>
    <row r="129" spans="1:9" s="16" customFormat="1" x14ac:dyDescent="0.2">
      <c r="A129" s="177"/>
      <c r="B129" s="178" t="s">
        <v>41</v>
      </c>
      <c r="C129" s="179">
        <v>231066.69</v>
      </c>
      <c r="D129" s="180">
        <v>1</v>
      </c>
      <c r="E129" s="179">
        <v>-231066.69</v>
      </c>
      <c r="F129" s="181">
        <v>-1</v>
      </c>
      <c r="G129" s="179">
        <v>0</v>
      </c>
      <c r="H129" s="181">
        <v>0</v>
      </c>
      <c r="I129" s="18"/>
    </row>
    <row r="130" spans="1:9" s="16" customFormat="1" x14ac:dyDescent="0.2">
      <c r="A130" s="172"/>
      <c r="B130" s="173" t="s">
        <v>173</v>
      </c>
      <c r="C130" s="174">
        <v>7552365.4800000004</v>
      </c>
      <c r="D130" s="175">
        <v>54</v>
      </c>
      <c r="E130" s="174">
        <v>-1258727.58</v>
      </c>
      <c r="F130" s="176">
        <v>-9</v>
      </c>
      <c r="G130" s="174">
        <v>6293637.9000000004</v>
      </c>
      <c r="H130" s="176">
        <v>45</v>
      </c>
      <c r="I130" s="18"/>
    </row>
    <row r="131" spans="1:9" s="16" customFormat="1" x14ac:dyDescent="0.2">
      <c r="A131" s="177"/>
      <c r="B131" s="178" t="s">
        <v>41</v>
      </c>
      <c r="C131" s="179">
        <v>7552365.4800000004</v>
      </c>
      <c r="D131" s="180">
        <v>54</v>
      </c>
      <c r="E131" s="179">
        <v>-1258727.58</v>
      </c>
      <c r="F131" s="181">
        <v>-9</v>
      </c>
      <c r="G131" s="179">
        <v>6293637.9000000004</v>
      </c>
      <c r="H131" s="181">
        <v>45</v>
      </c>
      <c r="I131" s="18"/>
    </row>
    <row r="132" spans="1:9" s="16" customFormat="1" x14ac:dyDescent="0.2">
      <c r="A132" s="172"/>
      <c r="B132" s="173" t="s">
        <v>169</v>
      </c>
      <c r="C132" s="174">
        <v>1159997.3</v>
      </c>
      <c r="D132" s="175">
        <v>7</v>
      </c>
      <c r="E132" s="174">
        <v>-828569.5</v>
      </c>
      <c r="F132" s="176">
        <v>-5</v>
      </c>
      <c r="G132" s="174">
        <v>331427.8</v>
      </c>
      <c r="H132" s="176">
        <v>2</v>
      </c>
      <c r="I132" s="18"/>
    </row>
    <row r="133" spans="1:9" s="16" customFormat="1" x14ac:dyDescent="0.2">
      <c r="A133" s="177"/>
      <c r="B133" s="178" t="s">
        <v>41</v>
      </c>
      <c r="C133" s="179">
        <v>1159997.3</v>
      </c>
      <c r="D133" s="180">
        <v>7</v>
      </c>
      <c r="E133" s="179">
        <v>-828569.5</v>
      </c>
      <c r="F133" s="181">
        <v>-5</v>
      </c>
      <c r="G133" s="179">
        <v>331427.8</v>
      </c>
      <c r="H133" s="181">
        <v>2</v>
      </c>
      <c r="I133" s="18"/>
    </row>
    <row r="134" spans="1:9" s="16" customFormat="1" x14ac:dyDescent="0.2">
      <c r="A134" s="172"/>
      <c r="B134" s="173" t="s">
        <v>170</v>
      </c>
      <c r="C134" s="174">
        <v>205249.56</v>
      </c>
      <c r="D134" s="175">
        <v>1</v>
      </c>
      <c r="E134" s="174">
        <v>-205249.56</v>
      </c>
      <c r="F134" s="176">
        <v>-1</v>
      </c>
      <c r="G134" s="174">
        <v>0</v>
      </c>
      <c r="H134" s="176">
        <v>0</v>
      </c>
      <c r="I134" s="18"/>
    </row>
    <row r="135" spans="1:9" s="16" customFormat="1" x14ac:dyDescent="0.2">
      <c r="A135" s="177"/>
      <c r="B135" s="178" t="s">
        <v>41</v>
      </c>
      <c r="C135" s="179">
        <v>205249.56</v>
      </c>
      <c r="D135" s="180">
        <v>1</v>
      </c>
      <c r="E135" s="179">
        <v>-205249.56</v>
      </c>
      <c r="F135" s="181">
        <v>-1</v>
      </c>
      <c r="G135" s="179">
        <v>0</v>
      </c>
      <c r="H135" s="181">
        <v>0</v>
      </c>
      <c r="I135" s="18"/>
    </row>
    <row r="136" spans="1:9" s="16" customFormat="1" ht="24" x14ac:dyDescent="0.2">
      <c r="A136" s="169" t="s">
        <v>61</v>
      </c>
      <c r="B136" s="169" t="s">
        <v>9</v>
      </c>
      <c r="C136" s="170">
        <v>126386428.84999999</v>
      </c>
      <c r="D136" s="171">
        <v>645</v>
      </c>
      <c r="E136" s="170">
        <v>266502.81</v>
      </c>
      <c r="F136" s="171">
        <v>0</v>
      </c>
      <c r="G136" s="170">
        <v>126652931.66</v>
      </c>
      <c r="H136" s="171">
        <v>645</v>
      </c>
      <c r="I136" s="18"/>
    </row>
    <row r="137" spans="1:9" s="16" customFormat="1" x14ac:dyDescent="0.2">
      <c r="A137" s="172"/>
      <c r="B137" s="173" t="s">
        <v>155</v>
      </c>
      <c r="C137" s="174">
        <v>18068826.75</v>
      </c>
      <c r="D137" s="175">
        <v>75</v>
      </c>
      <c r="E137" s="174">
        <v>963670.76</v>
      </c>
      <c r="F137" s="176">
        <v>4</v>
      </c>
      <c r="G137" s="174">
        <v>19032497.510000002</v>
      </c>
      <c r="H137" s="176">
        <v>79</v>
      </c>
      <c r="I137" s="18"/>
    </row>
    <row r="138" spans="1:9" s="16" customFormat="1" x14ac:dyDescent="0.2">
      <c r="A138" s="177"/>
      <c r="B138" s="178" t="s">
        <v>41</v>
      </c>
      <c r="C138" s="179">
        <v>18068826.75</v>
      </c>
      <c r="D138" s="180">
        <v>75</v>
      </c>
      <c r="E138" s="179">
        <v>963670.76</v>
      </c>
      <c r="F138" s="181">
        <v>4</v>
      </c>
      <c r="G138" s="179">
        <v>19032497.510000002</v>
      </c>
      <c r="H138" s="181">
        <v>79</v>
      </c>
      <c r="I138" s="18"/>
    </row>
    <row r="139" spans="1:9" s="16" customFormat="1" x14ac:dyDescent="0.2">
      <c r="A139" s="172"/>
      <c r="B139" s="173" t="s">
        <v>167</v>
      </c>
      <c r="C139" s="174">
        <v>37987482.600000001</v>
      </c>
      <c r="D139" s="175">
        <v>180</v>
      </c>
      <c r="E139" s="174">
        <v>2743540.41</v>
      </c>
      <c r="F139" s="176">
        <v>13</v>
      </c>
      <c r="G139" s="174">
        <v>40731023.009999998</v>
      </c>
      <c r="H139" s="176">
        <v>193</v>
      </c>
      <c r="I139" s="18"/>
    </row>
    <row r="140" spans="1:9" s="16" customFormat="1" x14ac:dyDescent="0.2">
      <c r="A140" s="177"/>
      <c r="B140" s="178" t="s">
        <v>41</v>
      </c>
      <c r="C140" s="179">
        <v>37987482.600000001</v>
      </c>
      <c r="D140" s="180">
        <v>180</v>
      </c>
      <c r="E140" s="179">
        <v>2743540.41</v>
      </c>
      <c r="F140" s="181">
        <v>13</v>
      </c>
      <c r="G140" s="179">
        <v>40731023.009999998</v>
      </c>
      <c r="H140" s="181">
        <v>193</v>
      </c>
      <c r="I140" s="18"/>
    </row>
    <row r="141" spans="1:9" s="16" customFormat="1" x14ac:dyDescent="0.2">
      <c r="A141" s="172"/>
      <c r="B141" s="173" t="s">
        <v>144</v>
      </c>
      <c r="C141" s="174">
        <v>9697759.1999999993</v>
      </c>
      <c r="D141" s="175">
        <v>40</v>
      </c>
      <c r="E141" s="174">
        <v>-727331.94</v>
      </c>
      <c r="F141" s="176">
        <v>-3</v>
      </c>
      <c r="G141" s="174">
        <v>8970427.2599999998</v>
      </c>
      <c r="H141" s="176">
        <v>37</v>
      </c>
      <c r="I141" s="18"/>
    </row>
    <row r="142" spans="1:9" s="16" customFormat="1" x14ac:dyDescent="0.2">
      <c r="A142" s="177"/>
      <c r="B142" s="178" t="s">
        <v>41</v>
      </c>
      <c r="C142" s="179">
        <v>9697759.1999999993</v>
      </c>
      <c r="D142" s="180">
        <v>40</v>
      </c>
      <c r="E142" s="179">
        <v>-727331.94</v>
      </c>
      <c r="F142" s="181">
        <v>-3</v>
      </c>
      <c r="G142" s="179">
        <v>8970427.2599999998</v>
      </c>
      <c r="H142" s="181">
        <v>37</v>
      </c>
      <c r="I142" s="18"/>
    </row>
    <row r="143" spans="1:9" s="16" customFormat="1" x14ac:dyDescent="0.2">
      <c r="A143" s="172"/>
      <c r="B143" s="173" t="s">
        <v>171</v>
      </c>
      <c r="C143" s="174">
        <v>2731615.5</v>
      </c>
      <c r="D143" s="175">
        <v>10</v>
      </c>
      <c r="E143" s="174">
        <v>-819484.65</v>
      </c>
      <c r="F143" s="176">
        <v>-3</v>
      </c>
      <c r="G143" s="174">
        <v>1912130.85</v>
      </c>
      <c r="H143" s="176">
        <v>7</v>
      </c>
      <c r="I143" s="18"/>
    </row>
    <row r="144" spans="1:9" s="16" customFormat="1" x14ac:dyDescent="0.2">
      <c r="A144" s="177"/>
      <c r="B144" s="178" t="s">
        <v>41</v>
      </c>
      <c r="C144" s="179">
        <v>2731615.5</v>
      </c>
      <c r="D144" s="180">
        <v>10</v>
      </c>
      <c r="E144" s="179">
        <v>-819484.65</v>
      </c>
      <c r="F144" s="181">
        <v>-3</v>
      </c>
      <c r="G144" s="179">
        <v>1912130.85</v>
      </c>
      <c r="H144" s="181">
        <v>7</v>
      </c>
      <c r="I144" s="18"/>
    </row>
    <row r="145" spans="1:9" s="16" customFormat="1" x14ac:dyDescent="0.2">
      <c r="A145" s="172"/>
      <c r="B145" s="173" t="s">
        <v>172</v>
      </c>
      <c r="C145" s="174">
        <v>28201095</v>
      </c>
      <c r="D145" s="175">
        <v>180</v>
      </c>
      <c r="E145" s="174">
        <v>-2350091.25</v>
      </c>
      <c r="F145" s="176">
        <v>-15</v>
      </c>
      <c r="G145" s="174">
        <v>25851003.75</v>
      </c>
      <c r="H145" s="176">
        <v>165</v>
      </c>
      <c r="I145" s="18"/>
    </row>
    <row r="146" spans="1:9" s="16" customFormat="1" x14ac:dyDescent="0.2">
      <c r="A146" s="177"/>
      <c r="B146" s="178" t="s">
        <v>41</v>
      </c>
      <c r="C146" s="179">
        <v>28201095</v>
      </c>
      <c r="D146" s="180">
        <v>180</v>
      </c>
      <c r="E146" s="179">
        <v>-2350091.25</v>
      </c>
      <c r="F146" s="181">
        <v>-15</v>
      </c>
      <c r="G146" s="179">
        <v>25851003.75</v>
      </c>
      <c r="H146" s="181">
        <v>165</v>
      </c>
      <c r="I146" s="18"/>
    </row>
    <row r="147" spans="1:9" s="16" customFormat="1" x14ac:dyDescent="0.2">
      <c r="A147" s="172"/>
      <c r="B147" s="173" t="s">
        <v>168</v>
      </c>
      <c r="C147" s="174">
        <v>7513891.5999999996</v>
      </c>
      <c r="D147" s="175">
        <v>40</v>
      </c>
      <c r="E147" s="174">
        <v>-375694.58</v>
      </c>
      <c r="F147" s="176">
        <v>-2</v>
      </c>
      <c r="G147" s="174">
        <v>7138197.0199999996</v>
      </c>
      <c r="H147" s="176">
        <v>38</v>
      </c>
      <c r="I147" s="18"/>
    </row>
    <row r="148" spans="1:9" s="16" customFormat="1" x14ac:dyDescent="0.2">
      <c r="A148" s="177"/>
      <c r="B148" s="178" t="s">
        <v>41</v>
      </c>
      <c r="C148" s="179">
        <v>7513891.5999999996</v>
      </c>
      <c r="D148" s="180">
        <v>40</v>
      </c>
      <c r="E148" s="179">
        <v>-375694.58</v>
      </c>
      <c r="F148" s="181">
        <v>-2</v>
      </c>
      <c r="G148" s="179">
        <v>7138197.0199999996</v>
      </c>
      <c r="H148" s="181">
        <v>38</v>
      </c>
      <c r="I148" s="18"/>
    </row>
    <row r="149" spans="1:9" s="16" customFormat="1" x14ac:dyDescent="0.2">
      <c r="A149" s="172"/>
      <c r="B149" s="173" t="s">
        <v>177</v>
      </c>
      <c r="C149" s="174">
        <v>2310666.9</v>
      </c>
      <c r="D149" s="175">
        <v>10</v>
      </c>
      <c r="E149" s="174">
        <v>-462133.38</v>
      </c>
      <c r="F149" s="176">
        <v>-2</v>
      </c>
      <c r="G149" s="174">
        <v>1848533.52</v>
      </c>
      <c r="H149" s="176">
        <v>8</v>
      </c>
      <c r="I149" s="18"/>
    </row>
    <row r="150" spans="1:9" s="16" customFormat="1" x14ac:dyDescent="0.2">
      <c r="A150" s="177"/>
      <c r="B150" s="178" t="s">
        <v>41</v>
      </c>
      <c r="C150" s="179">
        <v>2310666.9</v>
      </c>
      <c r="D150" s="180">
        <v>10</v>
      </c>
      <c r="E150" s="179">
        <v>-462133.38</v>
      </c>
      <c r="F150" s="181">
        <v>-2</v>
      </c>
      <c r="G150" s="179">
        <v>1848533.52</v>
      </c>
      <c r="H150" s="181">
        <v>8</v>
      </c>
      <c r="I150" s="18"/>
    </row>
    <row r="151" spans="1:9" s="16" customFormat="1" x14ac:dyDescent="0.2">
      <c r="A151" s="172"/>
      <c r="B151" s="173" t="s">
        <v>173</v>
      </c>
      <c r="C151" s="174">
        <v>8391517.1999999993</v>
      </c>
      <c r="D151" s="175">
        <v>60</v>
      </c>
      <c r="E151" s="174">
        <v>699293.1</v>
      </c>
      <c r="F151" s="176">
        <v>5</v>
      </c>
      <c r="G151" s="174">
        <v>9090810.3000000007</v>
      </c>
      <c r="H151" s="176">
        <v>65</v>
      </c>
      <c r="I151" s="18"/>
    </row>
    <row r="152" spans="1:9" s="16" customFormat="1" x14ac:dyDescent="0.2">
      <c r="A152" s="177"/>
      <c r="B152" s="178" t="s">
        <v>41</v>
      </c>
      <c r="C152" s="179">
        <v>8391517.1999999993</v>
      </c>
      <c r="D152" s="180">
        <v>60</v>
      </c>
      <c r="E152" s="179">
        <v>699293.1</v>
      </c>
      <c r="F152" s="181">
        <v>5</v>
      </c>
      <c r="G152" s="179">
        <v>9090810.3000000007</v>
      </c>
      <c r="H152" s="181">
        <v>65</v>
      </c>
      <c r="I152" s="18"/>
    </row>
    <row r="153" spans="1:9" s="16" customFormat="1" x14ac:dyDescent="0.2">
      <c r="A153" s="172"/>
      <c r="B153" s="173" t="s">
        <v>178</v>
      </c>
      <c r="C153" s="174"/>
      <c r="D153" s="175"/>
      <c r="E153" s="174">
        <v>871876.2</v>
      </c>
      <c r="F153" s="176">
        <v>3</v>
      </c>
      <c r="G153" s="174">
        <v>871876.2</v>
      </c>
      <c r="H153" s="176">
        <v>3</v>
      </c>
      <c r="I153" s="18"/>
    </row>
    <row r="154" spans="1:9" s="16" customFormat="1" x14ac:dyDescent="0.2">
      <c r="A154" s="177"/>
      <c r="B154" s="178" t="s">
        <v>41</v>
      </c>
      <c r="C154" s="179"/>
      <c r="D154" s="180"/>
      <c r="E154" s="179">
        <v>871876.2</v>
      </c>
      <c r="F154" s="181">
        <v>3</v>
      </c>
      <c r="G154" s="179">
        <v>871876.2</v>
      </c>
      <c r="H154" s="181">
        <v>3</v>
      </c>
      <c r="I154" s="18"/>
    </row>
    <row r="155" spans="1:9" s="16" customFormat="1" x14ac:dyDescent="0.2">
      <c r="A155" s="172"/>
      <c r="B155" s="173" t="s">
        <v>175</v>
      </c>
      <c r="C155" s="174">
        <v>3484862.2</v>
      </c>
      <c r="D155" s="175">
        <v>20</v>
      </c>
      <c r="E155" s="174">
        <v>522729.33</v>
      </c>
      <c r="F155" s="176">
        <v>3</v>
      </c>
      <c r="G155" s="174">
        <v>4007591.53</v>
      </c>
      <c r="H155" s="176">
        <v>23</v>
      </c>
      <c r="I155" s="18"/>
    </row>
    <row r="156" spans="1:9" s="16" customFormat="1" x14ac:dyDescent="0.2">
      <c r="A156" s="177"/>
      <c r="B156" s="178" t="s">
        <v>41</v>
      </c>
      <c r="C156" s="179">
        <v>3484862.2</v>
      </c>
      <c r="D156" s="180">
        <v>20</v>
      </c>
      <c r="E156" s="179">
        <v>522729.33</v>
      </c>
      <c r="F156" s="181">
        <v>3</v>
      </c>
      <c r="G156" s="179">
        <v>4007591.53</v>
      </c>
      <c r="H156" s="181">
        <v>23</v>
      </c>
      <c r="I156" s="18"/>
    </row>
    <row r="157" spans="1:9" s="16" customFormat="1" x14ac:dyDescent="0.2">
      <c r="A157" s="172"/>
      <c r="B157" s="173" t="s">
        <v>176</v>
      </c>
      <c r="C157" s="174">
        <v>7998711.9000000004</v>
      </c>
      <c r="D157" s="175">
        <v>30</v>
      </c>
      <c r="E157" s="174">
        <v>-799871.19</v>
      </c>
      <c r="F157" s="176">
        <v>-3</v>
      </c>
      <c r="G157" s="174">
        <v>7198840.71</v>
      </c>
      <c r="H157" s="176">
        <v>27</v>
      </c>
      <c r="I157" s="18"/>
    </row>
    <row r="158" spans="1:9" s="16" customFormat="1" x14ac:dyDescent="0.2">
      <c r="A158" s="177"/>
      <c r="B158" s="178" t="s">
        <v>41</v>
      </c>
      <c r="C158" s="179">
        <v>7998711.9000000004</v>
      </c>
      <c r="D158" s="180">
        <v>30</v>
      </c>
      <c r="E158" s="179">
        <v>-799871.19</v>
      </c>
      <c r="F158" s="181">
        <v>-3</v>
      </c>
      <c r="G158" s="179">
        <v>7198840.71</v>
      </c>
      <c r="H158" s="181">
        <v>27</v>
      </c>
      <c r="I158" s="18"/>
    </row>
    <row r="159" spans="1:9" s="16" customFormat="1" x14ac:dyDescent="0.2">
      <c r="A159" s="173" t="s">
        <v>57</v>
      </c>
      <c r="B159" s="173"/>
      <c r="C159" s="174">
        <f t="shared" ref="C159:H159" si="0">C5+C24+C39+C48+C79+C92+C117+C136</f>
        <v>992487659.02999997</v>
      </c>
      <c r="D159" s="176">
        <f t="shared" si="0"/>
        <v>4916</v>
      </c>
      <c r="E159" s="174">
        <f t="shared" si="0"/>
        <v>51176.270000000892</v>
      </c>
      <c r="F159" s="176">
        <f t="shared" si="0"/>
        <v>-58</v>
      </c>
      <c r="G159" s="174">
        <f t="shared" si="0"/>
        <v>992538835.29999995</v>
      </c>
      <c r="H159" s="176">
        <f t="shared" si="0"/>
        <v>4858</v>
      </c>
      <c r="I159" s="18"/>
    </row>
    <row r="160" spans="1:9" s="16" customFormat="1" x14ac:dyDescent="0.2">
      <c r="A160" s="182" t="s">
        <v>213</v>
      </c>
      <c r="B160" s="182"/>
      <c r="C160" s="183">
        <v>89246154.290000007</v>
      </c>
      <c r="D160" s="184">
        <v>376</v>
      </c>
      <c r="E160" s="183">
        <v>-51176.27</v>
      </c>
      <c r="F160" s="184">
        <v>58</v>
      </c>
      <c r="G160" s="183">
        <f>C160+E160</f>
        <v>89194978.020000011</v>
      </c>
      <c r="H160" s="185">
        <f>D160+F160</f>
        <v>434</v>
      </c>
      <c r="I160" s="18"/>
    </row>
  </sheetData>
  <autoFilter ref="B1:B160"/>
  <mergeCells count="7">
    <mergeCell ref="E1:H1"/>
    <mergeCell ref="A3:A4"/>
    <mergeCell ref="A2:H2"/>
    <mergeCell ref="G3:H3"/>
    <mergeCell ref="B3:B4"/>
    <mergeCell ref="C3:D3"/>
    <mergeCell ref="E3:F3"/>
  </mergeCells>
  <pageMargins left="0.7" right="0.7" top="0.75" bottom="0.75" header="0.3" footer="0.3"/>
  <pageSetup paperSize="9" scale="86" orientation="portrait" r:id="rId1"/>
  <colBreaks count="1" manualBreakCount="1">
    <brk id="8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view="pageBreakPreview" zoomScale="120" zoomScaleNormal="100" zoomScaleSheetLayoutView="120" workbookViewId="0">
      <selection activeCell="B25" sqref="B25"/>
    </sheetView>
  </sheetViews>
  <sheetFormatPr defaultColWidth="10.5" defaultRowHeight="11.25" outlineLevelRow="2" x14ac:dyDescent="0.2"/>
  <cols>
    <col min="1" max="1" width="13.33203125" style="72" customWidth="1"/>
    <col min="2" max="2" width="28" style="72" customWidth="1"/>
    <col min="3" max="3" width="15.5" style="72" customWidth="1"/>
    <col min="4" max="4" width="7.5" style="72" customWidth="1"/>
    <col min="5" max="5" width="15.33203125" style="73" customWidth="1"/>
    <col min="6" max="6" width="7.5" style="72" customWidth="1"/>
    <col min="7" max="7" width="15.33203125" style="73" customWidth="1"/>
    <col min="8" max="8" width="7.5" style="72" customWidth="1"/>
    <col min="9" max="16384" width="10.5" style="71"/>
  </cols>
  <sheetData>
    <row r="1" spans="1:8" s="33" customFormat="1" ht="39.75" customHeight="1" x14ac:dyDescent="0.2">
      <c r="A1" s="67"/>
      <c r="E1" s="68"/>
      <c r="F1" s="193" t="s">
        <v>201</v>
      </c>
      <c r="G1" s="193"/>
      <c r="H1" s="193"/>
    </row>
    <row r="2" spans="1:8" s="69" customFormat="1" ht="36" customHeight="1" x14ac:dyDescent="0.2">
      <c r="A2" s="208" t="s">
        <v>200</v>
      </c>
      <c r="B2" s="208"/>
      <c r="C2" s="208"/>
      <c r="D2" s="208"/>
      <c r="E2" s="208"/>
      <c r="F2" s="208"/>
      <c r="G2" s="208"/>
      <c r="H2" s="208"/>
    </row>
    <row r="3" spans="1:8" s="70" customFormat="1" ht="26.25" customHeight="1" x14ac:dyDescent="0.2">
      <c r="A3" s="212" t="s">
        <v>179</v>
      </c>
      <c r="B3" s="196" t="s">
        <v>180</v>
      </c>
      <c r="C3" s="197" t="s">
        <v>181</v>
      </c>
      <c r="D3" s="197"/>
      <c r="E3" s="198" t="s">
        <v>182</v>
      </c>
      <c r="F3" s="198"/>
      <c r="G3" s="197" t="s">
        <v>183</v>
      </c>
      <c r="H3" s="197"/>
    </row>
    <row r="4" spans="1:8" s="70" customFormat="1" ht="34.5" customHeight="1" x14ac:dyDescent="0.2">
      <c r="A4" s="212"/>
      <c r="B4" s="196"/>
      <c r="C4" s="19" t="s">
        <v>184</v>
      </c>
      <c r="D4" s="19" t="s">
        <v>139</v>
      </c>
      <c r="E4" s="19" t="s">
        <v>184</v>
      </c>
      <c r="F4" s="19" t="s">
        <v>139</v>
      </c>
      <c r="G4" s="19" t="s">
        <v>184</v>
      </c>
      <c r="H4" s="19" t="s">
        <v>139</v>
      </c>
    </row>
    <row r="5" spans="1:8" ht="21" x14ac:dyDescent="0.2">
      <c r="A5" s="38" t="s">
        <v>58</v>
      </c>
      <c r="B5" s="38" t="s">
        <v>7</v>
      </c>
      <c r="C5" s="39">
        <v>40000136.950000003</v>
      </c>
      <c r="D5" s="57">
        <v>442</v>
      </c>
      <c r="E5" s="39">
        <v>-2100079.73</v>
      </c>
      <c r="F5" s="40">
        <v>29</v>
      </c>
      <c r="G5" s="39">
        <v>37900057.219999999</v>
      </c>
      <c r="H5" s="57">
        <v>471</v>
      </c>
    </row>
    <row r="6" spans="1:8" x14ac:dyDescent="0.2">
      <c r="A6" s="41"/>
      <c r="B6" s="42" t="s">
        <v>59</v>
      </c>
      <c r="C6" s="43">
        <v>40000136.950000003</v>
      </c>
      <c r="D6" s="58">
        <v>442</v>
      </c>
      <c r="E6" s="43">
        <v>-2100079.73</v>
      </c>
      <c r="F6" s="44">
        <v>29</v>
      </c>
      <c r="G6" s="45">
        <v>37900057.219999999</v>
      </c>
      <c r="H6" s="59">
        <v>471</v>
      </c>
    </row>
    <row r="7" spans="1:8" x14ac:dyDescent="0.2">
      <c r="A7" s="47"/>
      <c r="B7" s="48" t="s">
        <v>41</v>
      </c>
      <c r="C7" s="49">
        <v>40000136.950000003</v>
      </c>
      <c r="D7" s="60">
        <v>442</v>
      </c>
      <c r="E7" s="49">
        <v>-2100079.73</v>
      </c>
      <c r="F7" s="50">
        <v>29</v>
      </c>
      <c r="G7" s="51">
        <v>37900057.219999999</v>
      </c>
      <c r="H7" s="61">
        <v>471</v>
      </c>
    </row>
    <row r="8" spans="1:8" x14ac:dyDescent="0.2">
      <c r="A8" s="38" t="s">
        <v>60</v>
      </c>
      <c r="B8" s="38" t="s">
        <v>8</v>
      </c>
      <c r="C8" s="39">
        <v>20216802.68</v>
      </c>
      <c r="D8" s="57">
        <v>221</v>
      </c>
      <c r="E8" s="39">
        <v>3008085.5</v>
      </c>
      <c r="F8" s="40">
        <v>72</v>
      </c>
      <c r="G8" s="39">
        <v>23224888.18</v>
      </c>
      <c r="H8" s="57">
        <v>293</v>
      </c>
    </row>
    <row r="9" spans="1:8" outlineLevel="1" x14ac:dyDescent="0.2">
      <c r="A9" s="41"/>
      <c r="B9" s="42" t="s">
        <v>59</v>
      </c>
      <c r="C9" s="43">
        <v>20216802.68</v>
      </c>
      <c r="D9" s="58">
        <v>221</v>
      </c>
      <c r="E9" s="43">
        <v>3008085.5</v>
      </c>
      <c r="F9" s="44">
        <v>72</v>
      </c>
      <c r="G9" s="45">
        <v>23224888.18</v>
      </c>
      <c r="H9" s="59">
        <v>293</v>
      </c>
    </row>
    <row r="10" spans="1:8" outlineLevel="2" x14ac:dyDescent="0.2">
      <c r="A10" s="47"/>
      <c r="B10" s="48" t="s">
        <v>41</v>
      </c>
      <c r="C10" s="49">
        <v>20216802.68</v>
      </c>
      <c r="D10" s="60">
        <v>221</v>
      </c>
      <c r="E10" s="49">
        <v>3008085.5</v>
      </c>
      <c r="F10" s="50">
        <v>72</v>
      </c>
      <c r="G10" s="51">
        <v>23224888.18</v>
      </c>
      <c r="H10" s="61">
        <v>293</v>
      </c>
    </row>
    <row r="11" spans="1:8" ht="21" x14ac:dyDescent="0.2">
      <c r="A11" s="38" t="s">
        <v>61</v>
      </c>
      <c r="B11" s="38" t="s">
        <v>9</v>
      </c>
      <c r="C11" s="39">
        <v>13556042.560000001</v>
      </c>
      <c r="D11" s="57">
        <v>147</v>
      </c>
      <c r="E11" s="39">
        <v>3021765.47</v>
      </c>
      <c r="F11" s="40">
        <v>61</v>
      </c>
      <c r="G11" s="39">
        <v>16577808.029999999</v>
      </c>
      <c r="H11" s="57">
        <v>208</v>
      </c>
    </row>
    <row r="12" spans="1:8" outlineLevel="1" x14ac:dyDescent="0.2">
      <c r="A12" s="41"/>
      <c r="B12" s="42" t="s">
        <v>59</v>
      </c>
      <c r="C12" s="43">
        <v>13556042.560000001</v>
      </c>
      <c r="D12" s="58">
        <v>147</v>
      </c>
      <c r="E12" s="43">
        <v>3021765.47</v>
      </c>
      <c r="F12" s="44">
        <v>61</v>
      </c>
      <c r="G12" s="45">
        <v>16577808.029999999</v>
      </c>
      <c r="H12" s="59">
        <v>208</v>
      </c>
    </row>
    <row r="13" spans="1:8" outlineLevel="2" x14ac:dyDescent="0.2">
      <c r="A13" s="47"/>
      <c r="B13" s="48" t="s">
        <v>41</v>
      </c>
      <c r="C13" s="49">
        <v>13556042.560000001</v>
      </c>
      <c r="D13" s="60">
        <v>147</v>
      </c>
      <c r="E13" s="49">
        <v>3021765.47</v>
      </c>
      <c r="F13" s="50">
        <v>61</v>
      </c>
      <c r="G13" s="51">
        <v>16577808.029999999</v>
      </c>
      <c r="H13" s="61">
        <v>208</v>
      </c>
    </row>
    <row r="14" spans="1:8" x14ac:dyDescent="0.2">
      <c r="A14" s="38" t="s">
        <v>62</v>
      </c>
      <c r="B14" s="38" t="s">
        <v>10</v>
      </c>
      <c r="C14" s="39">
        <v>25662884.379999999</v>
      </c>
      <c r="D14" s="57">
        <v>281</v>
      </c>
      <c r="E14" s="39">
        <v>-1815920.65</v>
      </c>
      <c r="F14" s="40">
        <v>9</v>
      </c>
      <c r="G14" s="39">
        <v>23846963.73</v>
      </c>
      <c r="H14" s="57">
        <v>290</v>
      </c>
    </row>
    <row r="15" spans="1:8" outlineLevel="1" x14ac:dyDescent="0.2">
      <c r="A15" s="41"/>
      <c r="B15" s="42" t="s">
        <v>59</v>
      </c>
      <c r="C15" s="43">
        <v>25662884.379999999</v>
      </c>
      <c r="D15" s="58">
        <v>281</v>
      </c>
      <c r="E15" s="43">
        <v>-1815920.65</v>
      </c>
      <c r="F15" s="44">
        <v>9</v>
      </c>
      <c r="G15" s="45">
        <v>23846963.73</v>
      </c>
      <c r="H15" s="59">
        <v>290</v>
      </c>
    </row>
    <row r="16" spans="1:8" outlineLevel="2" x14ac:dyDescent="0.2">
      <c r="A16" s="47"/>
      <c r="B16" s="48" t="s">
        <v>41</v>
      </c>
      <c r="C16" s="49">
        <v>25662884.379999999</v>
      </c>
      <c r="D16" s="60">
        <v>281</v>
      </c>
      <c r="E16" s="49">
        <v>-1815920.65</v>
      </c>
      <c r="F16" s="50">
        <v>9</v>
      </c>
      <c r="G16" s="51">
        <v>23846963.73</v>
      </c>
      <c r="H16" s="61">
        <v>290</v>
      </c>
    </row>
    <row r="17" spans="1:8" ht="21" x14ac:dyDescent="0.2">
      <c r="A17" s="38" t="s">
        <v>63</v>
      </c>
      <c r="B17" s="38" t="s">
        <v>64</v>
      </c>
      <c r="C17" s="39">
        <v>354918639.92000002</v>
      </c>
      <c r="D17" s="40">
        <v>3518</v>
      </c>
      <c r="E17" s="39">
        <v>26688672.739999998</v>
      </c>
      <c r="F17" s="40">
        <v>683</v>
      </c>
      <c r="G17" s="39">
        <v>381607312.66000003</v>
      </c>
      <c r="H17" s="57">
        <v>4201</v>
      </c>
    </row>
    <row r="18" spans="1:8" outlineLevel="1" x14ac:dyDescent="0.2">
      <c r="A18" s="41"/>
      <c r="B18" s="42" t="s">
        <v>59</v>
      </c>
      <c r="C18" s="43">
        <v>354918639.92000002</v>
      </c>
      <c r="D18" s="44">
        <v>3518</v>
      </c>
      <c r="E18" s="43">
        <v>26688672.739999998</v>
      </c>
      <c r="F18" s="44">
        <v>683</v>
      </c>
      <c r="G18" s="45">
        <v>381607312.66000003</v>
      </c>
      <c r="H18" s="59">
        <v>4201</v>
      </c>
    </row>
    <row r="19" spans="1:8" x14ac:dyDescent="0.2">
      <c r="A19" s="47"/>
      <c r="B19" s="48" t="s">
        <v>41</v>
      </c>
      <c r="C19" s="49">
        <v>354918639.92000002</v>
      </c>
      <c r="D19" s="50">
        <v>3518</v>
      </c>
      <c r="E19" s="49">
        <v>26688672.739999998</v>
      </c>
      <c r="F19" s="50">
        <v>683</v>
      </c>
      <c r="G19" s="51">
        <v>381607312.66000003</v>
      </c>
      <c r="H19" s="61">
        <v>4201</v>
      </c>
    </row>
    <row r="20" spans="1:8" outlineLevel="2" x14ac:dyDescent="0.2">
      <c r="A20" s="209" t="s">
        <v>57</v>
      </c>
      <c r="B20" s="209"/>
      <c r="C20" s="62">
        <f t="shared" ref="C20:H20" si="0">C5+C8+C11+C14+C17</f>
        <v>454354506.49000001</v>
      </c>
      <c r="D20" s="63">
        <f t="shared" si="0"/>
        <v>4609</v>
      </c>
      <c r="E20" s="62">
        <f t="shared" si="0"/>
        <v>28802523.329999998</v>
      </c>
      <c r="F20" s="63">
        <f t="shared" si="0"/>
        <v>854</v>
      </c>
      <c r="G20" s="62">
        <f t="shared" si="0"/>
        <v>483157029.82000005</v>
      </c>
      <c r="H20" s="63">
        <f t="shared" si="0"/>
        <v>5463</v>
      </c>
    </row>
    <row r="21" spans="1:8" ht="13.5" customHeight="1" outlineLevel="2" x14ac:dyDescent="0.2">
      <c r="A21" s="210" t="s">
        <v>65</v>
      </c>
      <c r="B21" s="211"/>
      <c r="C21" s="64">
        <v>242921631.59999999</v>
      </c>
      <c r="D21" s="65">
        <v>99564</v>
      </c>
      <c r="E21" s="64">
        <v>-43553507.060000002</v>
      </c>
      <c r="F21" s="65">
        <v>-854</v>
      </c>
      <c r="G21" s="64">
        <f>C21+E21</f>
        <v>199368124.53999999</v>
      </c>
      <c r="H21" s="66">
        <f>D21+F21</f>
        <v>98710</v>
      </c>
    </row>
  </sheetData>
  <mergeCells count="9">
    <mergeCell ref="A20:B20"/>
    <mergeCell ref="A21:B2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view="pageBreakPreview" zoomScale="120" zoomScaleNormal="100" zoomScaleSheetLayoutView="120" workbookViewId="0">
      <selection activeCell="B14" sqref="B14"/>
    </sheetView>
  </sheetViews>
  <sheetFormatPr defaultColWidth="10.5" defaultRowHeight="11.25" outlineLevelRow="2" x14ac:dyDescent="0.2"/>
  <cols>
    <col min="1" max="1" width="12" style="29" customWidth="1"/>
    <col min="2" max="2" width="33.83203125" style="29" customWidth="1"/>
    <col min="3" max="3" width="13.33203125" style="29" customWidth="1"/>
    <col min="4" max="4" width="8.5" style="29" customWidth="1"/>
    <col min="5" max="5" width="13.1640625" style="54" customWidth="1"/>
    <col min="6" max="6" width="8.33203125" style="29" customWidth="1"/>
    <col min="7" max="7" width="13.5" style="55" customWidth="1"/>
    <col min="8" max="8" width="8.6640625" style="56" customWidth="1"/>
    <col min="9" max="16384" width="10.5" style="30"/>
  </cols>
  <sheetData>
    <row r="1" spans="1:8" s="16" customFormat="1" ht="39.75" customHeight="1" x14ac:dyDescent="0.2">
      <c r="A1" s="20"/>
      <c r="E1" s="21"/>
      <c r="F1" s="193" t="s">
        <v>202</v>
      </c>
      <c r="G1" s="193"/>
      <c r="H1" s="193"/>
    </row>
    <row r="2" spans="1:8" s="23" customFormat="1" ht="36" customHeight="1" x14ac:dyDescent="0.2">
      <c r="A2" s="208" t="s">
        <v>203</v>
      </c>
      <c r="B2" s="208"/>
      <c r="C2" s="208"/>
      <c r="D2" s="208"/>
      <c r="E2" s="208"/>
      <c r="F2" s="208"/>
      <c r="G2" s="208"/>
      <c r="H2" s="208"/>
    </row>
    <row r="3" spans="1:8" s="18" customFormat="1" ht="26.25" customHeight="1" x14ac:dyDescent="0.2">
      <c r="A3" s="202" t="s">
        <v>179</v>
      </c>
      <c r="B3" s="196" t="s">
        <v>180</v>
      </c>
      <c r="C3" s="197" t="s">
        <v>181</v>
      </c>
      <c r="D3" s="197"/>
      <c r="E3" s="198" t="s">
        <v>182</v>
      </c>
      <c r="F3" s="198"/>
      <c r="G3" s="197" t="s">
        <v>183</v>
      </c>
      <c r="H3" s="197"/>
    </row>
    <row r="4" spans="1:8" s="18" customFormat="1" ht="34.5" customHeight="1" x14ac:dyDescent="0.2">
      <c r="A4" s="202"/>
      <c r="B4" s="196"/>
      <c r="C4" s="22" t="s">
        <v>184</v>
      </c>
      <c r="D4" s="22" t="s">
        <v>139</v>
      </c>
      <c r="E4" s="22" t="s">
        <v>184</v>
      </c>
      <c r="F4" s="22" t="s">
        <v>139</v>
      </c>
      <c r="G4" s="22" t="s">
        <v>184</v>
      </c>
      <c r="H4" s="22" t="s">
        <v>139</v>
      </c>
    </row>
    <row r="5" spans="1:8" collapsed="1" x14ac:dyDescent="0.2">
      <c r="A5" s="38" t="s">
        <v>39</v>
      </c>
      <c r="B5" s="38" t="s">
        <v>5</v>
      </c>
      <c r="C5" s="39">
        <v>85712465</v>
      </c>
      <c r="D5" s="40">
        <v>81252</v>
      </c>
      <c r="E5" s="39">
        <v>-5954498.5</v>
      </c>
      <c r="F5" s="40">
        <v>0</v>
      </c>
      <c r="G5" s="39">
        <v>79757966.5</v>
      </c>
      <c r="H5" s="40">
        <v>81252</v>
      </c>
    </row>
    <row r="6" spans="1:8" outlineLevel="1" x14ac:dyDescent="0.2">
      <c r="A6" s="41"/>
      <c r="B6" s="42" t="s">
        <v>40</v>
      </c>
      <c r="C6" s="43">
        <v>85712465</v>
      </c>
      <c r="D6" s="44">
        <v>81252</v>
      </c>
      <c r="E6" s="43">
        <v>-5954498.5</v>
      </c>
      <c r="F6" s="44">
        <v>0</v>
      </c>
      <c r="G6" s="45">
        <v>79757966.5</v>
      </c>
      <c r="H6" s="46">
        <v>81252</v>
      </c>
    </row>
    <row r="7" spans="1:8" outlineLevel="2" x14ac:dyDescent="0.2">
      <c r="A7" s="47"/>
      <c r="B7" s="48" t="s">
        <v>41</v>
      </c>
      <c r="C7" s="49">
        <v>6611376.3200000003</v>
      </c>
      <c r="D7" s="50">
        <v>6508</v>
      </c>
      <c r="E7" s="49">
        <v>0</v>
      </c>
      <c r="F7" s="50">
        <v>0</v>
      </c>
      <c r="G7" s="51">
        <v>6611376.3200000003</v>
      </c>
      <c r="H7" s="52">
        <v>6508</v>
      </c>
    </row>
    <row r="8" spans="1:8" outlineLevel="2" x14ac:dyDescent="0.2">
      <c r="A8" s="47"/>
      <c r="B8" s="48" t="s">
        <v>42</v>
      </c>
      <c r="C8" s="49">
        <v>6348644.4500000002</v>
      </c>
      <c r="D8" s="50">
        <v>6071</v>
      </c>
      <c r="E8" s="49">
        <v>0</v>
      </c>
      <c r="F8" s="50">
        <v>0</v>
      </c>
      <c r="G8" s="51">
        <v>6348644.4500000002</v>
      </c>
      <c r="H8" s="52">
        <v>6071</v>
      </c>
    </row>
    <row r="9" spans="1:8" outlineLevel="2" x14ac:dyDescent="0.2">
      <c r="A9" s="47"/>
      <c r="B9" s="48" t="s">
        <v>43</v>
      </c>
      <c r="C9" s="49">
        <v>6968095.4699999997</v>
      </c>
      <c r="D9" s="50">
        <v>6312</v>
      </c>
      <c r="E9" s="49">
        <v>-599783.04</v>
      </c>
      <c r="F9" s="50">
        <v>0</v>
      </c>
      <c r="G9" s="51">
        <v>6368312.4299999997</v>
      </c>
      <c r="H9" s="52">
        <v>6312</v>
      </c>
    </row>
    <row r="10" spans="1:8" outlineLevel="2" x14ac:dyDescent="0.2">
      <c r="A10" s="47"/>
      <c r="B10" s="48" t="s">
        <v>44</v>
      </c>
      <c r="C10" s="49">
        <v>7309372.0800000001</v>
      </c>
      <c r="D10" s="50">
        <v>6929</v>
      </c>
      <c r="E10" s="49">
        <v>-1520968.28</v>
      </c>
      <c r="F10" s="50">
        <v>0</v>
      </c>
      <c r="G10" s="51">
        <v>5788403.7999999998</v>
      </c>
      <c r="H10" s="52">
        <v>6929</v>
      </c>
    </row>
    <row r="11" spans="1:8" outlineLevel="2" x14ac:dyDescent="0.2">
      <c r="A11" s="47"/>
      <c r="B11" s="48" t="s">
        <v>45</v>
      </c>
      <c r="C11" s="49">
        <v>7309372.0800000001</v>
      </c>
      <c r="D11" s="50">
        <v>6929</v>
      </c>
      <c r="E11" s="49">
        <v>-1568138.31</v>
      </c>
      <c r="F11" s="50">
        <v>0</v>
      </c>
      <c r="G11" s="51">
        <v>5741233.7699999996</v>
      </c>
      <c r="H11" s="52">
        <v>6929</v>
      </c>
    </row>
    <row r="12" spans="1:8" outlineLevel="2" x14ac:dyDescent="0.2">
      <c r="A12" s="47"/>
      <c r="B12" s="48" t="s">
        <v>46</v>
      </c>
      <c r="C12" s="49">
        <v>7309372.0800000001</v>
      </c>
      <c r="D12" s="50">
        <v>6929</v>
      </c>
      <c r="E12" s="49">
        <v>-2265608.87</v>
      </c>
      <c r="F12" s="50">
        <v>0</v>
      </c>
      <c r="G12" s="51">
        <v>5043763.21</v>
      </c>
      <c r="H12" s="52">
        <v>6929</v>
      </c>
    </row>
    <row r="13" spans="1:8" outlineLevel="2" x14ac:dyDescent="0.2">
      <c r="A13" s="47"/>
      <c r="B13" s="48" t="s">
        <v>47</v>
      </c>
      <c r="C13" s="49">
        <v>7309372.0800000001</v>
      </c>
      <c r="D13" s="50">
        <v>6929</v>
      </c>
      <c r="E13" s="49">
        <v>0</v>
      </c>
      <c r="F13" s="50">
        <v>0</v>
      </c>
      <c r="G13" s="51">
        <v>7309372.0800000001</v>
      </c>
      <c r="H13" s="52">
        <v>6929</v>
      </c>
    </row>
    <row r="14" spans="1:8" outlineLevel="2" x14ac:dyDescent="0.2">
      <c r="A14" s="47"/>
      <c r="B14" s="48" t="s">
        <v>48</v>
      </c>
      <c r="C14" s="49">
        <v>7309372.0800000001</v>
      </c>
      <c r="D14" s="50">
        <v>6929</v>
      </c>
      <c r="E14" s="49">
        <v>0</v>
      </c>
      <c r="F14" s="50">
        <v>0</v>
      </c>
      <c r="G14" s="51">
        <v>7309372.0800000001</v>
      </c>
      <c r="H14" s="52">
        <v>6929</v>
      </c>
    </row>
    <row r="15" spans="1:8" outlineLevel="2" x14ac:dyDescent="0.2">
      <c r="A15" s="47"/>
      <c r="B15" s="48" t="s">
        <v>49</v>
      </c>
      <c r="C15" s="49">
        <v>7309372.0800000001</v>
      </c>
      <c r="D15" s="50">
        <v>6929</v>
      </c>
      <c r="E15" s="49">
        <v>0</v>
      </c>
      <c r="F15" s="50">
        <v>0</v>
      </c>
      <c r="G15" s="51">
        <v>7309372.0800000001</v>
      </c>
      <c r="H15" s="52">
        <v>6929</v>
      </c>
    </row>
    <row r="16" spans="1:8" outlineLevel="2" x14ac:dyDescent="0.2">
      <c r="A16" s="47"/>
      <c r="B16" s="48" t="s">
        <v>50</v>
      </c>
      <c r="C16" s="49">
        <v>7309372.0800000001</v>
      </c>
      <c r="D16" s="50">
        <v>6929</v>
      </c>
      <c r="E16" s="49">
        <v>0</v>
      </c>
      <c r="F16" s="50">
        <v>0</v>
      </c>
      <c r="G16" s="51">
        <v>7309372.0800000001</v>
      </c>
      <c r="H16" s="52">
        <v>6929</v>
      </c>
    </row>
    <row r="17" spans="1:8" outlineLevel="2" x14ac:dyDescent="0.2">
      <c r="A17" s="47"/>
      <c r="B17" s="48" t="s">
        <v>51</v>
      </c>
      <c r="C17" s="49">
        <v>7309372.0800000001</v>
      </c>
      <c r="D17" s="50">
        <v>6929</v>
      </c>
      <c r="E17" s="49">
        <v>0</v>
      </c>
      <c r="F17" s="50">
        <v>0</v>
      </c>
      <c r="G17" s="51">
        <v>7309372.0800000001</v>
      </c>
      <c r="H17" s="52">
        <v>6929</v>
      </c>
    </row>
    <row r="18" spans="1:8" outlineLevel="2" x14ac:dyDescent="0.2">
      <c r="A18" s="47"/>
      <c r="B18" s="48" t="s">
        <v>52</v>
      </c>
      <c r="C18" s="49">
        <v>7309372.1200000001</v>
      </c>
      <c r="D18" s="50">
        <v>6929</v>
      </c>
      <c r="E18" s="49">
        <v>0</v>
      </c>
      <c r="F18" s="50">
        <v>0</v>
      </c>
      <c r="G18" s="51">
        <v>7309372.1200000001</v>
      </c>
      <c r="H18" s="52">
        <v>6929</v>
      </c>
    </row>
    <row r="19" spans="1:8" x14ac:dyDescent="0.2">
      <c r="A19" s="38" t="s">
        <v>53</v>
      </c>
      <c r="B19" s="38" t="s">
        <v>54</v>
      </c>
      <c r="C19" s="39">
        <v>46669423</v>
      </c>
      <c r="D19" s="40">
        <v>43400</v>
      </c>
      <c r="E19" s="39">
        <v>10915707.380000001</v>
      </c>
      <c r="F19" s="40">
        <v>1004</v>
      </c>
      <c r="G19" s="39">
        <v>57585130.380000003</v>
      </c>
      <c r="H19" s="40">
        <v>44404</v>
      </c>
    </row>
    <row r="20" spans="1:8" outlineLevel="1" x14ac:dyDescent="0.2">
      <c r="A20" s="41"/>
      <c r="B20" s="42" t="s">
        <v>40</v>
      </c>
      <c r="C20" s="43">
        <v>46669423</v>
      </c>
      <c r="D20" s="44">
        <v>43400</v>
      </c>
      <c r="E20" s="43">
        <v>10915707.380000001</v>
      </c>
      <c r="F20" s="44">
        <v>1004</v>
      </c>
      <c r="G20" s="45">
        <v>57585130.380000003</v>
      </c>
      <c r="H20" s="46">
        <v>44404</v>
      </c>
    </row>
    <row r="21" spans="1:8" outlineLevel="2" x14ac:dyDescent="0.2">
      <c r="A21" s="47"/>
      <c r="B21" s="48" t="s">
        <v>41</v>
      </c>
      <c r="C21" s="49">
        <v>3556324.58</v>
      </c>
      <c r="D21" s="50">
        <v>3297</v>
      </c>
      <c r="E21" s="49">
        <v>0</v>
      </c>
      <c r="F21" s="50">
        <v>0</v>
      </c>
      <c r="G21" s="51">
        <v>3556324.58</v>
      </c>
      <c r="H21" s="52">
        <v>3297</v>
      </c>
    </row>
    <row r="22" spans="1:8" outlineLevel="2" x14ac:dyDescent="0.2">
      <c r="A22" s="47"/>
      <c r="B22" s="48" t="s">
        <v>42</v>
      </c>
      <c r="C22" s="49">
        <v>3556324.58</v>
      </c>
      <c r="D22" s="50">
        <v>3297</v>
      </c>
      <c r="E22" s="49">
        <v>0</v>
      </c>
      <c r="F22" s="50">
        <v>0</v>
      </c>
      <c r="G22" s="51">
        <v>3556324.58</v>
      </c>
      <c r="H22" s="52">
        <v>3297</v>
      </c>
    </row>
    <row r="23" spans="1:8" outlineLevel="2" x14ac:dyDescent="0.2">
      <c r="A23" s="47"/>
      <c r="B23" s="48" t="s">
        <v>43</v>
      </c>
      <c r="C23" s="49">
        <v>3556324.58</v>
      </c>
      <c r="D23" s="50">
        <v>3297</v>
      </c>
      <c r="E23" s="49">
        <v>0</v>
      </c>
      <c r="F23" s="50">
        <v>0</v>
      </c>
      <c r="G23" s="51">
        <v>3556324.58</v>
      </c>
      <c r="H23" s="52">
        <v>3297</v>
      </c>
    </row>
    <row r="24" spans="1:8" outlineLevel="2" x14ac:dyDescent="0.2">
      <c r="A24" s="47"/>
      <c r="B24" s="48" t="s">
        <v>44</v>
      </c>
      <c r="C24" s="49">
        <v>7556324.5800000001</v>
      </c>
      <c r="D24" s="50">
        <v>7139</v>
      </c>
      <c r="E24" s="49">
        <v>0</v>
      </c>
      <c r="F24" s="50">
        <v>0</v>
      </c>
      <c r="G24" s="51">
        <v>7556324.5800000001</v>
      </c>
      <c r="H24" s="52">
        <v>7139</v>
      </c>
    </row>
    <row r="25" spans="1:8" outlineLevel="2" x14ac:dyDescent="0.2">
      <c r="A25" s="47"/>
      <c r="B25" s="48" t="s">
        <v>45</v>
      </c>
      <c r="C25" s="49">
        <v>3556324.58</v>
      </c>
      <c r="D25" s="50">
        <v>3297</v>
      </c>
      <c r="E25" s="49">
        <v>0</v>
      </c>
      <c r="F25" s="50">
        <v>0</v>
      </c>
      <c r="G25" s="51">
        <v>3556324.58</v>
      </c>
      <c r="H25" s="52">
        <v>3297</v>
      </c>
    </row>
    <row r="26" spans="1:8" outlineLevel="2" x14ac:dyDescent="0.2">
      <c r="A26" s="47"/>
      <c r="B26" s="48" t="s">
        <v>46</v>
      </c>
      <c r="C26" s="49">
        <v>3556324.58</v>
      </c>
      <c r="D26" s="50">
        <v>3297</v>
      </c>
      <c r="E26" s="49">
        <v>10915707.380000001</v>
      </c>
      <c r="F26" s="50">
        <v>1004</v>
      </c>
      <c r="G26" s="51">
        <v>14472031.960000001</v>
      </c>
      <c r="H26" s="52">
        <v>4301</v>
      </c>
    </row>
    <row r="27" spans="1:8" outlineLevel="2" x14ac:dyDescent="0.2">
      <c r="A27" s="47"/>
      <c r="B27" s="48" t="s">
        <v>47</v>
      </c>
      <c r="C27" s="49">
        <v>3556324.58</v>
      </c>
      <c r="D27" s="50">
        <v>3297</v>
      </c>
      <c r="E27" s="49">
        <v>0</v>
      </c>
      <c r="F27" s="50">
        <v>0</v>
      </c>
      <c r="G27" s="51">
        <v>3556324.58</v>
      </c>
      <c r="H27" s="52">
        <v>3297</v>
      </c>
    </row>
    <row r="28" spans="1:8" outlineLevel="2" x14ac:dyDescent="0.2">
      <c r="A28" s="47"/>
      <c r="B28" s="48" t="s">
        <v>48</v>
      </c>
      <c r="C28" s="49">
        <v>3556324.58</v>
      </c>
      <c r="D28" s="50">
        <v>3297</v>
      </c>
      <c r="E28" s="49">
        <v>0</v>
      </c>
      <c r="F28" s="50">
        <v>0</v>
      </c>
      <c r="G28" s="51">
        <v>3556324.58</v>
      </c>
      <c r="H28" s="52">
        <v>3297</v>
      </c>
    </row>
    <row r="29" spans="1:8" outlineLevel="2" x14ac:dyDescent="0.2">
      <c r="A29" s="47"/>
      <c r="B29" s="48" t="s">
        <v>49</v>
      </c>
      <c r="C29" s="49">
        <v>3556324.58</v>
      </c>
      <c r="D29" s="50">
        <v>3297</v>
      </c>
      <c r="E29" s="49">
        <v>0</v>
      </c>
      <c r="F29" s="50">
        <v>0</v>
      </c>
      <c r="G29" s="51">
        <v>3556324.58</v>
      </c>
      <c r="H29" s="52">
        <v>3297</v>
      </c>
    </row>
    <row r="30" spans="1:8" outlineLevel="2" x14ac:dyDescent="0.2">
      <c r="A30" s="47"/>
      <c r="B30" s="48" t="s">
        <v>50</v>
      </c>
      <c r="C30" s="49">
        <v>3556324.58</v>
      </c>
      <c r="D30" s="50">
        <v>3297</v>
      </c>
      <c r="E30" s="49">
        <v>0</v>
      </c>
      <c r="F30" s="50">
        <v>0</v>
      </c>
      <c r="G30" s="51">
        <v>3556324.58</v>
      </c>
      <c r="H30" s="52">
        <v>3297</v>
      </c>
    </row>
    <row r="31" spans="1:8" outlineLevel="2" x14ac:dyDescent="0.2">
      <c r="A31" s="47"/>
      <c r="B31" s="48" t="s">
        <v>51</v>
      </c>
      <c r="C31" s="49">
        <v>3556324.58</v>
      </c>
      <c r="D31" s="50">
        <v>3297</v>
      </c>
      <c r="E31" s="49">
        <v>0</v>
      </c>
      <c r="F31" s="50">
        <v>0</v>
      </c>
      <c r="G31" s="51">
        <v>3556324.58</v>
      </c>
      <c r="H31" s="52">
        <v>3297</v>
      </c>
    </row>
    <row r="32" spans="1:8" outlineLevel="2" x14ac:dyDescent="0.2">
      <c r="A32" s="47"/>
      <c r="B32" s="48" t="s">
        <v>52</v>
      </c>
      <c r="C32" s="49">
        <v>3549852.62</v>
      </c>
      <c r="D32" s="50">
        <v>3291</v>
      </c>
      <c r="E32" s="49">
        <v>0</v>
      </c>
      <c r="F32" s="50">
        <v>0</v>
      </c>
      <c r="G32" s="51">
        <v>3549852.62</v>
      </c>
      <c r="H32" s="52">
        <v>3291</v>
      </c>
    </row>
    <row r="33" spans="1:8" ht="21" x14ac:dyDescent="0.2">
      <c r="A33" s="38" t="s">
        <v>55</v>
      </c>
      <c r="B33" s="38" t="s">
        <v>56</v>
      </c>
      <c r="C33" s="39">
        <v>74801402</v>
      </c>
      <c r="D33" s="40">
        <v>72777</v>
      </c>
      <c r="E33" s="39">
        <v>-4961208.88</v>
      </c>
      <c r="F33" s="40">
        <v>-1004</v>
      </c>
      <c r="G33" s="39">
        <v>69840193.120000005</v>
      </c>
      <c r="H33" s="40">
        <v>71773</v>
      </c>
    </row>
    <row r="34" spans="1:8" outlineLevel="1" x14ac:dyDescent="0.2">
      <c r="A34" s="41"/>
      <c r="B34" s="42" t="s">
        <v>40</v>
      </c>
      <c r="C34" s="43">
        <v>74801402</v>
      </c>
      <c r="D34" s="44">
        <v>72777</v>
      </c>
      <c r="E34" s="43">
        <v>-4961208.88</v>
      </c>
      <c r="F34" s="44">
        <v>-1004</v>
      </c>
      <c r="G34" s="45">
        <v>69840193.120000005</v>
      </c>
      <c r="H34" s="46">
        <v>71773</v>
      </c>
    </row>
    <row r="35" spans="1:8" outlineLevel="2" x14ac:dyDescent="0.2">
      <c r="A35" s="47"/>
      <c r="B35" s="48" t="s">
        <v>41</v>
      </c>
      <c r="C35" s="49">
        <v>4563095.8499999996</v>
      </c>
      <c r="D35" s="50">
        <v>4507</v>
      </c>
      <c r="E35" s="49">
        <v>0</v>
      </c>
      <c r="F35" s="50">
        <v>0</v>
      </c>
      <c r="G35" s="51">
        <v>4563095.8499999996</v>
      </c>
      <c r="H35" s="52">
        <v>4507</v>
      </c>
    </row>
    <row r="36" spans="1:8" outlineLevel="2" x14ac:dyDescent="0.2">
      <c r="A36" s="47"/>
      <c r="B36" s="48" t="s">
        <v>42</v>
      </c>
      <c r="C36" s="49">
        <v>6237309.1100000003</v>
      </c>
      <c r="D36" s="50">
        <v>6001</v>
      </c>
      <c r="E36" s="49">
        <v>-1548815.81</v>
      </c>
      <c r="F36" s="50">
        <v>-314</v>
      </c>
      <c r="G36" s="51">
        <v>4688493.3</v>
      </c>
      <c r="H36" s="52">
        <v>5687</v>
      </c>
    </row>
    <row r="37" spans="1:8" outlineLevel="2" x14ac:dyDescent="0.2">
      <c r="A37" s="47"/>
      <c r="B37" s="48" t="s">
        <v>43</v>
      </c>
      <c r="C37" s="49">
        <v>6400202.4800000004</v>
      </c>
      <c r="D37" s="50">
        <v>6227</v>
      </c>
      <c r="E37" s="49">
        <v>-204882.65</v>
      </c>
      <c r="F37" s="50">
        <v>-41</v>
      </c>
      <c r="G37" s="51">
        <v>6195319.8300000001</v>
      </c>
      <c r="H37" s="52">
        <v>6186</v>
      </c>
    </row>
    <row r="38" spans="1:8" outlineLevel="2" x14ac:dyDescent="0.2">
      <c r="A38" s="47"/>
      <c r="B38" s="48" t="s">
        <v>44</v>
      </c>
      <c r="C38" s="49">
        <v>6400202.4800000004</v>
      </c>
      <c r="D38" s="50">
        <v>6227</v>
      </c>
      <c r="E38" s="49">
        <v>-409360.9</v>
      </c>
      <c r="F38" s="50">
        <v>-83</v>
      </c>
      <c r="G38" s="51">
        <v>5990841.5800000001</v>
      </c>
      <c r="H38" s="52">
        <v>6144</v>
      </c>
    </row>
    <row r="39" spans="1:8" outlineLevel="2" x14ac:dyDescent="0.2">
      <c r="A39" s="47"/>
      <c r="B39" s="48" t="s">
        <v>45</v>
      </c>
      <c r="C39" s="49">
        <v>6400202.4800000004</v>
      </c>
      <c r="D39" s="50">
        <v>6227</v>
      </c>
      <c r="E39" s="49">
        <v>-1036996.84</v>
      </c>
      <c r="F39" s="50">
        <v>-210</v>
      </c>
      <c r="G39" s="51">
        <v>5363205.6399999997</v>
      </c>
      <c r="H39" s="52">
        <v>6017</v>
      </c>
    </row>
    <row r="40" spans="1:8" outlineLevel="2" x14ac:dyDescent="0.2">
      <c r="A40" s="47"/>
      <c r="B40" s="48" t="s">
        <v>46</v>
      </c>
      <c r="C40" s="49">
        <v>6400202.4800000004</v>
      </c>
      <c r="D40" s="50">
        <v>6227</v>
      </c>
      <c r="E40" s="49">
        <v>-1761152.68</v>
      </c>
      <c r="F40" s="50">
        <v>-356</v>
      </c>
      <c r="G40" s="51">
        <v>4639049.8</v>
      </c>
      <c r="H40" s="52">
        <v>5871</v>
      </c>
    </row>
    <row r="41" spans="1:8" outlineLevel="2" x14ac:dyDescent="0.2">
      <c r="A41" s="47"/>
      <c r="B41" s="48" t="s">
        <v>47</v>
      </c>
      <c r="C41" s="49">
        <v>6400202.4800000004</v>
      </c>
      <c r="D41" s="50">
        <v>6227</v>
      </c>
      <c r="E41" s="49">
        <v>0</v>
      </c>
      <c r="F41" s="50">
        <v>0</v>
      </c>
      <c r="G41" s="51">
        <v>6400202.4800000004</v>
      </c>
      <c r="H41" s="52">
        <v>6227</v>
      </c>
    </row>
    <row r="42" spans="1:8" outlineLevel="2" x14ac:dyDescent="0.2">
      <c r="A42" s="47"/>
      <c r="B42" s="48" t="s">
        <v>48</v>
      </c>
      <c r="C42" s="49">
        <v>6400202.4800000004</v>
      </c>
      <c r="D42" s="50">
        <v>6227</v>
      </c>
      <c r="E42" s="49">
        <v>0</v>
      </c>
      <c r="F42" s="50">
        <v>0</v>
      </c>
      <c r="G42" s="51">
        <v>6400202.4800000004</v>
      </c>
      <c r="H42" s="52">
        <v>6227</v>
      </c>
    </row>
    <row r="43" spans="1:8" outlineLevel="2" x14ac:dyDescent="0.2">
      <c r="A43" s="47"/>
      <c r="B43" s="48" t="s">
        <v>49</v>
      </c>
      <c r="C43" s="49">
        <v>6400202.4800000004</v>
      </c>
      <c r="D43" s="50">
        <v>6227</v>
      </c>
      <c r="E43" s="49">
        <v>0</v>
      </c>
      <c r="F43" s="50">
        <v>0</v>
      </c>
      <c r="G43" s="51">
        <v>6400202.4800000004</v>
      </c>
      <c r="H43" s="52">
        <v>6227</v>
      </c>
    </row>
    <row r="44" spans="1:8" outlineLevel="2" x14ac:dyDescent="0.2">
      <c r="A44" s="47"/>
      <c r="B44" s="48" t="s">
        <v>50</v>
      </c>
      <c r="C44" s="49">
        <v>6400202.4800000004</v>
      </c>
      <c r="D44" s="50">
        <v>6227</v>
      </c>
      <c r="E44" s="49">
        <v>0</v>
      </c>
      <c r="F44" s="50">
        <v>0</v>
      </c>
      <c r="G44" s="51">
        <v>6400202.4800000004</v>
      </c>
      <c r="H44" s="52">
        <v>6227</v>
      </c>
    </row>
    <row r="45" spans="1:8" outlineLevel="2" x14ac:dyDescent="0.2">
      <c r="A45" s="47"/>
      <c r="B45" s="48" t="s">
        <v>51</v>
      </c>
      <c r="C45" s="49">
        <v>6400202.4800000004</v>
      </c>
      <c r="D45" s="50">
        <v>6227</v>
      </c>
      <c r="E45" s="49">
        <v>0</v>
      </c>
      <c r="F45" s="50">
        <v>0</v>
      </c>
      <c r="G45" s="51">
        <v>6400202.4800000004</v>
      </c>
      <c r="H45" s="52">
        <v>6227</v>
      </c>
    </row>
    <row r="46" spans="1:8" outlineLevel="2" x14ac:dyDescent="0.2">
      <c r="A46" s="47"/>
      <c r="B46" s="48" t="s">
        <v>52</v>
      </c>
      <c r="C46" s="49">
        <v>6399174.7199999997</v>
      </c>
      <c r="D46" s="50">
        <v>6226</v>
      </c>
      <c r="E46" s="49">
        <v>0</v>
      </c>
      <c r="F46" s="50">
        <v>0</v>
      </c>
      <c r="G46" s="51">
        <v>6399174.7199999997</v>
      </c>
      <c r="H46" s="52">
        <v>6226</v>
      </c>
    </row>
    <row r="47" spans="1:8" x14ac:dyDescent="0.2">
      <c r="A47" s="209" t="s">
        <v>57</v>
      </c>
      <c r="B47" s="209"/>
      <c r="C47" s="39">
        <v>207183290</v>
      </c>
      <c r="D47" s="40">
        <v>197429</v>
      </c>
      <c r="E47" s="39">
        <v>0</v>
      </c>
      <c r="F47" s="40">
        <v>0</v>
      </c>
      <c r="G47" s="39">
        <v>207183290</v>
      </c>
      <c r="H47" s="40">
        <v>197429</v>
      </c>
    </row>
    <row r="48" spans="1:8" x14ac:dyDescent="0.2">
      <c r="G48" s="54"/>
      <c r="H48" s="29"/>
    </row>
    <row r="49" spans="7:8" x14ac:dyDescent="0.2">
      <c r="G49" s="54"/>
      <c r="H49" s="29"/>
    </row>
    <row r="50" spans="7:8" x14ac:dyDescent="0.2">
      <c r="G50" s="54"/>
      <c r="H50" s="29"/>
    </row>
    <row r="51" spans="7:8" x14ac:dyDescent="0.2">
      <c r="G51" s="54"/>
      <c r="H51" s="29"/>
    </row>
    <row r="52" spans="7:8" x14ac:dyDescent="0.2">
      <c r="G52" s="54"/>
      <c r="H52" s="29"/>
    </row>
    <row r="53" spans="7:8" x14ac:dyDescent="0.2">
      <c r="G53" s="54"/>
      <c r="H53" s="29"/>
    </row>
    <row r="54" spans="7:8" x14ac:dyDescent="0.2">
      <c r="G54" s="54"/>
      <c r="H54" s="29"/>
    </row>
    <row r="55" spans="7:8" x14ac:dyDescent="0.2">
      <c r="G55" s="54"/>
      <c r="H55" s="29"/>
    </row>
    <row r="56" spans="7:8" x14ac:dyDescent="0.2">
      <c r="G56" s="54"/>
      <c r="H56" s="29"/>
    </row>
    <row r="57" spans="7:8" x14ac:dyDescent="0.2">
      <c r="G57" s="54"/>
      <c r="H57" s="29"/>
    </row>
    <row r="58" spans="7:8" x14ac:dyDescent="0.2">
      <c r="G58" s="54"/>
      <c r="H58" s="29"/>
    </row>
    <row r="59" spans="7:8" x14ac:dyDescent="0.2">
      <c r="G59" s="54"/>
      <c r="H59" s="29"/>
    </row>
    <row r="60" spans="7:8" x14ac:dyDescent="0.2">
      <c r="G60" s="54"/>
      <c r="H60" s="29"/>
    </row>
    <row r="61" spans="7:8" x14ac:dyDescent="0.2">
      <c r="G61" s="54"/>
      <c r="H61" s="29"/>
    </row>
    <row r="62" spans="7:8" x14ac:dyDescent="0.2">
      <c r="G62" s="54"/>
      <c r="H62" s="29"/>
    </row>
    <row r="63" spans="7:8" x14ac:dyDescent="0.2">
      <c r="G63" s="54"/>
      <c r="H63" s="29"/>
    </row>
    <row r="64" spans="7:8" x14ac:dyDescent="0.2">
      <c r="G64" s="54"/>
      <c r="H64" s="29"/>
    </row>
    <row r="65" spans="7:8" x14ac:dyDescent="0.2">
      <c r="G65" s="54"/>
      <c r="H65" s="29"/>
    </row>
    <row r="66" spans="7:8" x14ac:dyDescent="0.2">
      <c r="G66" s="54"/>
      <c r="H66" s="29"/>
    </row>
    <row r="67" spans="7:8" x14ac:dyDescent="0.2">
      <c r="G67" s="54"/>
      <c r="H67" s="29"/>
    </row>
    <row r="68" spans="7:8" x14ac:dyDescent="0.2">
      <c r="G68" s="54"/>
      <c r="H68" s="29"/>
    </row>
    <row r="69" spans="7:8" x14ac:dyDescent="0.2">
      <c r="G69" s="54"/>
      <c r="H69" s="29"/>
    </row>
    <row r="70" spans="7:8" x14ac:dyDescent="0.2">
      <c r="G70" s="54"/>
      <c r="H70" s="29"/>
    </row>
    <row r="71" spans="7:8" x14ac:dyDescent="0.2">
      <c r="G71" s="54"/>
      <c r="H71" s="29"/>
    </row>
    <row r="72" spans="7:8" x14ac:dyDescent="0.2">
      <c r="G72" s="54"/>
      <c r="H72" s="29"/>
    </row>
    <row r="73" spans="7:8" x14ac:dyDescent="0.2">
      <c r="G73" s="54"/>
      <c r="H73" s="29"/>
    </row>
    <row r="74" spans="7:8" x14ac:dyDescent="0.2">
      <c r="G74" s="54"/>
      <c r="H74" s="29"/>
    </row>
    <row r="75" spans="7:8" x14ac:dyDescent="0.2">
      <c r="G75" s="54"/>
      <c r="H75" s="29"/>
    </row>
    <row r="76" spans="7:8" x14ac:dyDescent="0.2">
      <c r="G76" s="54"/>
      <c r="H76" s="29"/>
    </row>
    <row r="77" spans="7:8" x14ac:dyDescent="0.2">
      <c r="G77" s="54"/>
      <c r="H77" s="29"/>
    </row>
  </sheetData>
  <mergeCells count="8">
    <mergeCell ref="A47:B4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38"/>
  <sheetViews>
    <sheetView view="pageBreakPreview" zoomScale="120" zoomScaleNormal="100" zoomScaleSheetLayoutView="120" workbookViewId="0">
      <selection activeCell="G9" sqref="G9:G10"/>
    </sheetView>
  </sheetViews>
  <sheetFormatPr defaultColWidth="10.5" defaultRowHeight="11.45" customHeight="1" x14ac:dyDescent="0.2"/>
  <cols>
    <col min="1" max="1" width="10.5" style="32" customWidth="1"/>
    <col min="2" max="2" width="55.6640625" style="32" customWidth="1"/>
    <col min="3" max="3" width="11.5" style="32" customWidth="1"/>
    <col min="4" max="4" width="29.5" style="32" customWidth="1"/>
    <col min="5" max="16384" width="10.5" style="33"/>
  </cols>
  <sheetData>
    <row r="1" spans="1:5" s="32" customFormat="1" ht="42" customHeight="1" x14ac:dyDescent="0.2">
      <c r="A1" s="36"/>
      <c r="B1" s="36"/>
      <c r="C1" s="187" t="s">
        <v>204</v>
      </c>
      <c r="D1" s="187"/>
      <c r="E1" s="31"/>
    </row>
    <row r="2" spans="1:5" s="32" customFormat="1" ht="48.75" customHeight="1" x14ac:dyDescent="0.2">
      <c r="A2" s="36"/>
      <c r="B2" s="213" t="s">
        <v>0</v>
      </c>
      <c r="C2" s="213"/>
      <c r="D2" s="213"/>
    </row>
    <row r="3" spans="1:5" s="32" customFormat="1" ht="15" customHeight="1" x14ac:dyDescent="0.2">
      <c r="A3" s="34" t="s">
        <v>1</v>
      </c>
      <c r="B3" s="214" t="s">
        <v>2</v>
      </c>
      <c r="C3" s="214"/>
      <c r="D3" s="34" t="s">
        <v>3</v>
      </c>
    </row>
    <row r="4" spans="1:5" s="32" customFormat="1" ht="15" customHeight="1" x14ac:dyDescent="0.2">
      <c r="A4" s="37">
        <v>1</v>
      </c>
      <c r="B4" s="215" t="s">
        <v>4</v>
      </c>
      <c r="C4" s="215"/>
      <c r="D4" s="35">
        <v>114099</v>
      </c>
    </row>
    <row r="5" spans="1:5" s="32" customFormat="1" ht="15" customHeight="1" x14ac:dyDescent="0.2">
      <c r="A5" s="37">
        <v>2</v>
      </c>
      <c r="B5" s="215" t="s">
        <v>5</v>
      </c>
      <c r="C5" s="215"/>
      <c r="D5" s="35">
        <v>114758</v>
      </c>
    </row>
    <row r="6" spans="1:5" s="32" customFormat="1" ht="15" customHeight="1" x14ac:dyDescent="0.2">
      <c r="A6" s="37">
        <v>3</v>
      </c>
      <c r="B6" s="215" t="s">
        <v>6</v>
      </c>
      <c r="C6" s="215"/>
      <c r="D6" s="35">
        <v>476698</v>
      </c>
    </row>
    <row r="7" spans="1:5" s="32" customFormat="1" ht="15" customHeight="1" x14ac:dyDescent="0.2">
      <c r="A7" s="37">
        <v>4</v>
      </c>
      <c r="B7" s="215" t="s">
        <v>7</v>
      </c>
      <c r="C7" s="215"/>
      <c r="D7" s="35">
        <v>571020</v>
      </c>
    </row>
    <row r="8" spans="1:5" s="32" customFormat="1" ht="15" customHeight="1" x14ac:dyDescent="0.2">
      <c r="A8" s="37">
        <v>5</v>
      </c>
      <c r="B8" s="215" t="s">
        <v>8</v>
      </c>
      <c r="C8" s="215"/>
      <c r="D8" s="35">
        <v>353134</v>
      </c>
    </row>
    <row r="9" spans="1:5" s="32" customFormat="1" ht="15" customHeight="1" x14ac:dyDescent="0.2">
      <c r="A9" s="37">
        <v>6</v>
      </c>
      <c r="B9" s="215" t="s">
        <v>9</v>
      </c>
      <c r="C9" s="215"/>
      <c r="D9" s="35">
        <v>3748787</v>
      </c>
    </row>
    <row r="10" spans="1:5" s="32" customFormat="1" ht="15" customHeight="1" x14ac:dyDescent="0.2">
      <c r="A10" s="37">
        <v>7</v>
      </c>
      <c r="B10" s="215" t="s">
        <v>10</v>
      </c>
      <c r="C10" s="215"/>
      <c r="D10" s="35">
        <v>3097848</v>
      </c>
    </row>
    <row r="11" spans="1:5" s="32" customFormat="1" ht="15" customHeight="1" x14ac:dyDescent="0.2">
      <c r="A11" s="37">
        <v>8</v>
      </c>
      <c r="B11" s="215" t="s">
        <v>11</v>
      </c>
      <c r="C11" s="215"/>
      <c r="D11" s="35">
        <v>3911645</v>
      </c>
    </row>
    <row r="12" spans="1:5" s="32" customFormat="1" ht="15" customHeight="1" x14ac:dyDescent="0.2">
      <c r="A12" s="37">
        <v>9</v>
      </c>
      <c r="B12" s="215" t="s">
        <v>12</v>
      </c>
      <c r="C12" s="215"/>
      <c r="D12" s="35">
        <v>1615010</v>
      </c>
    </row>
    <row r="13" spans="1:5" s="32" customFormat="1" ht="15" customHeight="1" x14ac:dyDescent="0.2">
      <c r="A13" s="37">
        <v>10</v>
      </c>
      <c r="B13" s="215" t="s">
        <v>13</v>
      </c>
      <c r="C13" s="215"/>
      <c r="D13" s="35">
        <v>1149522</v>
      </c>
    </row>
    <row r="14" spans="1:5" s="32" customFormat="1" ht="15" customHeight="1" x14ac:dyDescent="0.2">
      <c r="A14" s="37">
        <v>11</v>
      </c>
      <c r="B14" s="215" t="s">
        <v>14</v>
      </c>
      <c r="C14" s="215"/>
      <c r="D14" s="35">
        <v>2602510</v>
      </c>
    </row>
    <row r="15" spans="1:5" s="32" customFormat="1" ht="15" customHeight="1" x14ac:dyDescent="0.2">
      <c r="A15" s="37">
        <v>12</v>
      </c>
      <c r="B15" s="215" t="s">
        <v>15</v>
      </c>
      <c r="C15" s="215"/>
      <c r="D15" s="35">
        <v>2170837</v>
      </c>
    </row>
    <row r="16" spans="1:5" s="32" customFormat="1" ht="15" customHeight="1" x14ac:dyDescent="0.2">
      <c r="A16" s="37">
        <v>13</v>
      </c>
      <c r="B16" s="215" t="s">
        <v>16</v>
      </c>
      <c r="C16" s="215"/>
      <c r="D16" s="35">
        <v>1687035</v>
      </c>
    </row>
    <row r="17" spans="1:4" s="32" customFormat="1" ht="15" customHeight="1" x14ac:dyDescent="0.2">
      <c r="A17" s="37">
        <v>14</v>
      </c>
      <c r="B17" s="215" t="s">
        <v>17</v>
      </c>
      <c r="C17" s="215"/>
      <c r="D17" s="35">
        <v>2058209</v>
      </c>
    </row>
    <row r="18" spans="1:4" s="32" customFormat="1" ht="15" customHeight="1" x14ac:dyDescent="0.2">
      <c r="A18" s="37">
        <v>15</v>
      </c>
      <c r="B18" s="215" t="s">
        <v>18</v>
      </c>
      <c r="C18" s="215"/>
      <c r="D18" s="35">
        <v>1410154</v>
      </c>
    </row>
    <row r="19" spans="1:4" s="32" customFormat="1" ht="15" customHeight="1" x14ac:dyDescent="0.2">
      <c r="A19" s="37">
        <v>16</v>
      </c>
      <c r="B19" s="215" t="s">
        <v>19</v>
      </c>
      <c r="C19" s="215"/>
      <c r="D19" s="35">
        <v>1493605</v>
      </c>
    </row>
    <row r="20" spans="1:4" s="32" customFormat="1" ht="15" customHeight="1" x14ac:dyDescent="0.2">
      <c r="A20" s="37">
        <v>17</v>
      </c>
      <c r="B20" s="215" t="s">
        <v>20</v>
      </c>
      <c r="C20" s="215"/>
      <c r="D20" s="35">
        <v>1047523</v>
      </c>
    </row>
    <row r="21" spans="1:4" s="32" customFormat="1" ht="15" customHeight="1" x14ac:dyDescent="0.2">
      <c r="A21" s="37">
        <v>18</v>
      </c>
      <c r="B21" s="215" t="s">
        <v>21</v>
      </c>
      <c r="C21" s="215"/>
      <c r="D21" s="35">
        <v>3014287</v>
      </c>
    </row>
    <row r="22" spans="1:4" s="32" customFormat="1" ht="15" customHeight="1" x14ac:dyDescent="0.2">
      <c r="A22" s="37">
        <v>19</v>
      </c>
      <c r="B22" s="215" t="s">
        <v>22</v>
      </c>
      <c r="C22" s="215"/>
      <c r="D22" s="35">
        <v>2168191</v>
      </c>
    </row>
    <row r="23" spans="1:4" s="32" customFormat="1" ht="15" customHeight="1" x14ac:dyDescent="0.2">
      <c r="A23" s="37">
        <v>20</v>
      </c>
      <c r="B23" s="215" t="s">
        <v>23</v>
      </c>
      <c r="C23" s="215"/>
      <c r="D23" s="35">
        <v>1219130</v>
      </c>
    </row>
    <row r="24" spans="1:4" s="32" customFormat="1" ht="15" customHeight="1" x14ac:dyDescent="0.2">
      <c r="A24" s="37">
        <v>21</v>
      </c>
      <c r="B24" s="215" t="s">
        <v>24</v>
      </c>
      <c r="C24" s="215"/>
      <c r="D24" s="35">
        <v>2574590</v>
      </c>
    </row>
    <row r="25" spans="1:4" s="32" customFormat="1" ht="15" customHeight="1" x14ac:dyDescent="0.2">
      <c r="A25" s="37">
        <v>22</v>
      </c>
      <c r="B25" s="215" t="s">
        <v>25</v>
      </c>
      <c r="C25" s="215"/>
      <c r="D25" s="35">
        <v>1513306</v>
      </c>
    </row>
    <row r="26" spans="1:4" s="32" customFormat="1" ht="15" customHeight="1" x14ac:dyDescent="0.2">
      <c r="A26" s="37">
        <v>23</v>
      </c>
      <c r="B26" s="215" t="s">
        <v>26</v>
      </c>
      <c r="C26" s="215"/>
      <c r="D26" s="35">
        <v>3860487</v>
      </c>
    </row>
    <row r="27" spans="1:4" s="32" customFormat="1" ht="15" customHeight="1" x14ac:dyDescent="0.2">
      <c r="A27" s="37">
        <v>24</v>
      </c>
      <c r="B27" s="215" t="s">
        <v>27</v>
      </c>
      <c r="C27" s="215"/>
      <c r="D27" s="35">
        <v>2199581</v>
      </c>
    </row>
    <row r="28" spans="1:4" s="32" customFormat="1" ht="15" customHeight="1" x14ac:dyDescent="0.2">
      <c r="A28" s="37">
        <v>25</v>
      </c>
      <c r="B28" s="215" t="s">
        <v>28</v>
      </c>
      <c r="C28" s="215"/>
      <c r="D28" s="35">
        <v>2175646</v>
      </c>
    </row>
    <row r="29" spans="1:4" s="32" customFormat="1" ht="15" customHeight="1" x14ac:dyDescent="0.2">
      <c r="A29" s="37">
        <v>26</v>
      </c>
      <c r="B29" s="215" t="s">
        <v>29</v>
      </c>
      <c r="C29" s="215"/>
      <c r="D29" s="35">
        <v>1502678</v>
      </c>
    </row>
    <row r="30" spans="1:4" s="32" customFormat="1" ht="15" customHeight="1" x14ac:dyDescent="0.2">
      <c r="A30" s="37">
        <v>27</v>
      </c>
      <c r="B30" s="215" t="s">
        <v>30</v>
      </c>
      <c r="C30" s="215"/>
      <c r="D30" s="35">
        <v>3986886</v>
      </c>
    </row>
    <row r="31" spans="1:4" s="32" customFormat="1" ht="15" customHeight="1" x14ac:dyDescent="0.2">
      <c r="A31" s="37">
        <v>28</v>
      </c>
      <c r="B31" s="215" t="s">
        <v>31</v>
      </c>
      <c r="C31" s="215"/>
      <c r="D31" s="35">
        <v>2114248</v>
      </c>
    </row>
    <row r="32" spans="1:4" s="32" customFormat="1" ht="15" customHeight="1" x14ac:dyDescent="0.2">
      <c r="A32" s="37">
        <v>29</v>
      </c>
      <c r="B32" s="215" t="s">
        <v>32</v>
      </c>
      <c r="C32" s="215"/>
      <c r="D32" s="35">
        <v>4958452</v>
      </c>
    </row>
    <row r="33" spans="1:4" s="32" customFormat="1" ht="15" customHeight="1" x14ac:dyDescent="0.2">
      <c r="A33" s="37">
        <v>30</v>
      </c>
      <c r="B33" s="215" t="s">
        <v>33</v>
      </c>
      <c r="C33" s="215"/>
      <c r="D33" s="35">
        <v>5148748</v>
      </c>
    </row>
    <row r="34" spans="1:4" s="32" customFormat="1" ht="15" customHeight="1" x14ac:dyDescent="0.2">
      <c r="A34" s="37">
        <v>31</v>
      </c>
      <c r="B34" s="215" t="s">
        <v>34</v>
      </c>
      <c r="C34" s="215"/>
      <c r="D34" s="35">
        <v>3312947</v>
      </c>
    </row>
    <row r="35" spans="1:4" s="32" customFormat="1" ht="15" customHeight="1" x14ac:dyDescent="0.2">
      <c r="A35" s="37">
        <v>32</v>
      </c>
      <c r="B35" s="215" t="s">
        <v>35</v>
      </c>
      <c r="C35" s="215"/>
      <c r="D35" s="35">
        <v>2070321</v>
      </c>
    </row>
    <row r="36" spans="1:4" s="32" customFormat="1" ht="15" customHeight="1" x14ac:dyDescent="0.2">
      <c r="A36" s="37">
        <v>33</v>
      </c>
      <c r="B36" s="215" t="s">
        <v>36</v>
      </c>
      <c r="C36" s="215"/>
      <c r="D36" s="35">
        <v>1525296</v>
      </c>
    </row>
    <row r="37" spans="1:4" s="32" customFormat="1" ht="15" customHeight="1" x14ac:dyDescent="0.2">
      <c r="A37" s="37">
        <v>34</v>
      </c>
      <c r="B37" s="215" t="s">
        <v>37</v>
      </c>
      <c r="C37" s="215"/>
      <c r="D37" s="35">
        <v>1827815</v>
      </c>
    </row>
    <row r="38" spans="1:4" s="32" customFormat="1" ht="15" customHeight="1" x14ac:dyDescent="0.2">
      <c r="A38" s="216" t="s">
        <v>38</v>
      </c>
      <c r="B38" s="216"/>
      <c r="C38" s="216"/>
      <c r="D38" s="35">
        <v>72795003</v>
      </c>
    </row>
  </sheetData>
  <mergeCells count="38">
    <mergeCell ref="B36:C36"/>
    <mergeCell ref="B37:C37"/>
    <mergeCell ref="A38:C38"/>
    <mergeCell ref="B31:C31"/>
    <mergeCell ref="B32:C32"/>
    <mergeCell ref="B33:C33"/>
    <mergeCell ref="B34:C34"/>
    <mergeCell ref="B35:C35"/>
    <mergeCell ref="B26:C26"/>
    <mergeCell ref="B27:C27"/>
    <mergeCell ref="B28:C28"/>
    <mergeCell ref="B29:C29"/>
    <mergeCell ref="B30:C30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B20:C20"/>
    <mergeCell ref="B11:C11"/>
    <mergeCell ref="B12:C12"/>
    <mergeCell ref="B13:C13"/>
    <mergeCell ref="B14:C14"/>
    <mergeCell ref="B15:C15"/>
    <mergeCell ref="B6:C6"/>
    <mergeCell ref="B7:C7"/>
    <mergeCell ref="B8:C8"/>
    <mergeCell ref="B9:C9"/>
    <mergeCell ref="B10:C10"/>
    <mergeCell ref="C1:D1"/>
    <mergeCell ref="B2:D2"/>
    <mergeCell ref="B3:C3"/>
    <mergeCell ref="B4:C4"/>
    <mergeCell ref="B5:C5"/>
  </mergeCells>
  <pageMargins left="0.7" right="0.7" top="0.75" bottom="0.75" header="0.3" footer="0.3"/>
  <pageSetup paperSize="9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view="pageBreakPreview" zoomScale="140" zoomScaleNormal="100" zoomScaleSheetLayoutView="140" workbookViewId="0">
      <selection activeCell="B22" sqref="B22"/>
    </sheetView>
  </sheetViews>
  <sheetFormatPr defaultRowHeight="11.25" x14ac:dyDescent="0.2"/>
  <cols>
    <col min="1" max="1" width="12.33203125" style="30" customWidth="1"/>
    <col min="2" max="2" width="26" style="30" customWidth="1"/>
    <col min="3" max="3" width="14.5" style="30" customWidth="1"/>
    <col min="4" max="4" width="9.33203125" style="30"/>
    <col min="5" max="5" width="15.1640625" style="30" customWidth="1"/>
    <col min="6" max="6" width="9.33203125" style="30"/>
    <col min="7" max="7" width="14.33203125" style="30" customWidth="1"/>
    <col min="8" max="16384" width="9.33203125" style="30"/>
  </cols>
  <sheetData>
    <row r="1" spans="1:9" s="16" customFormat="1" ht="39.75" customHeight="1" x14ac:dyDescent="0.2">
      <c r="A1" s="15"/>
      <c r="B1" s="15"/>
      <c r="C1" s="15"/>
      <c r="D1" s="15"/>
      <c r="E1" s="15"/>
      <c r="F1" s="193" t="s">
        <v>187</v>
      </c>
      <c r="G1" s="193"/>
      <c r="H1" s="193"/>
    </row>
    <row r="2" spans="1:9" s="16" customFormat="1" ht="51" customHeight="1" x14ac:dyDescent="0.2">
      <c r="A2" s="194" t="s">
        <v>190</v>
      </c>
      <c r="B2" s="194"/>
      <c r="C2" s="194"/>
      <c r="D2" s="194"/>
      <c r="E2" s="194"/>
      <c r="F2" s="194"/>
      <c r="G2" s="194"/>
      <c r="H2" s="194"/>
      <c r="I2" s="17"/>
    </row>
    <row r="3" spans="1:9" s="18" customFormat="1" ht="26.25" customHeight="1" x14ac:dyDescent="0.2">
      <c r="A3" s="195" t="s">
        <v>179</v>
      </c>
      <c r="B3" s="196" t="s">
        <v>180</v>
      </c>
      <c r="C3" s="197" t="s">
        <v>181</v>
      </c>
      <c r="D3" s="197"/>
      <c r="E3" s="198" t="s">
        <v>182</v>
      </c>
      <c r="F3" s="198"/>
      <c r="G3" s="197" t="s">
        <v>183</v>
      </c>
      <c r="H3" s="197"/>
    </row>
    <row r="4" spans="1:9" s="18" customFormat="1" ht="21" customHeight="1" x14ac:dyDescent="0.2">
      <c r="A4" s="195"/>
      <c r="B4" s="196"/>
      <c r="C4" s="19" t="s">
        <v>184</v>
      </c>
      <c r="D4" s="19" t="s">
        <v>139</v>
      </c>
      <c r="E4" s="19" t="s">
        <v>184</v>
      </c>
      <c r="F4" s="19" t="s">
        <v>139</v>
      </c>
      <c r="G4" s="19" t="s">
        <v>184</v>
      </c>
      <c r="H4" s="19" t="s">
        <v>139</v>
      </c>
    </row>
    <row r="5" spans="1:9" x14ac:dyDescent="0.2">
      <c r="A5" s="113" t="s">
        <v>129</v>
      </c>
      <c r="B5" s="113" t="s">
        <v>130</v>
      </c>
      <c r="C5" s="114">
        <v>832452639</v>
      </c>
      <c r="D5" s="115">
        <v>7786</v>
      </c>
      <c r="E5" s="114">
        <v>0</v>
      </c>
      <c r="F5" s="114">
        <v>842</v>
      </c>
      <c r="G5" s="114">
        <v>832452639</v>
      </c>
      <c r="H5" s="114">
        <v>8628</v>
      </c>
    </row>
    <row r="6" spans="1:9" x14ac:dyDescent="0.2">
      <c r="A6" s="116"/>
      <c r="B6" s="53" t="s">
        <v>131</v>
      </c>
      <c r="C6" s="39">
        <v>457722021</v>
      </c>
      <c r="D6" s="40">
        <v>4170</v>
      </c>
      <c r="E6" s="39">
        <v>-7359890.5</v>
      </c>
      <c r="F6" s="40">
        <v>-78</v>
      </c>
      <c r="G6" s="39">
        <v>450362130.5</v>
      </c>
      <c r="H6" s="40">
        <v>4092</v>
      </c>
    </row>
    <row r="7" spans="1:9" x14ac:dyDescent="0.2">
      <c r="A7" s="47"/>
      <c r="B7" s="48" t="s">
        <v>41</v>
      </c>
      <c r="C7" s="49">
        <v>28160918.649999999</v>
      </c>
      <c r="D7" s="60">
        <v>348</v>
      </c>
      <c r="E7" s="49">
        <v>0</v>
      </c>
      <c r="F7" s="50">
        <v>0</v>
      </c>
      <c r="G7" s="51">
        <v>28160918.649999999</v>
      </c>
      <c r="H7" s="52">
        <v>348</v>
      </c>
    </row>
    <row r="8" spans="1:9" x14ac:dyDescent="0.2">
      <c r="A8" s="47"/>
      <c r="B8" s="48" t="s">
        <v>42</v>
      </c>
      <c r="C8" s="49">
        <v>39020108.960000001</v>
      </c>
      <c r="D8" s="60">
        <v>348</v>
      </c>
      <c r="E8" s="49">
        <v>-7139556.54</v>
      </c>
      <c r="F8" s="50">
        <v>-78</v>
      </c>
      <c r="G8" s="51">
        <v>31880552.420000002</v>
      </c>
      <c r="H8" s="52">
        <v>270</v>
      </c>
    </row>
    <row r="9" spans="1:9" x14ac:dyDescent="0.2">
      <c r="A9" s="47"/>
      <c r="B9" s="48" t="s">
        <v>43</v>
      </c>
      <c r="C9" s="49">
        <v>39020108.960000001</v>
      </c>
      <c r="D9" s="60">
        <v>348</v>
      </c>
      <c r="E9" s="49">
        <v>0</v>
      </c>
      <c r="F9" s="50">
        <v>0</v>
      </c>
      <c r="G9" s="51">
        <v>39020108.960000001</v>
      </c>
      <c r="H9" s="52">
        <v>348</v>
      </c>
    </row>
    <row r="10" spans="1:9" x14ac:dyDescent="0.2">
      <c r="A10" s="47"/>
      <c r="B10" s="48" t="s">
        <v>44</v>
      </c>
      <c r="C10" s="49">
        <v>39020108.960000001</v>
      </c>
      <c r="D10" s="60">
        <v>348</v>
      </c>
      <c r="E10" s="49">
        <v>-220333.96</v>
      </c>
      <c r="F10" s="50">
        <v>0</v>
      </c>
      <c r="G10" s="51">
        <v>38799775</v>
      </c>
      <c r="H10" s="52">
        <v>348</v>
      </c>
    </row>
    <row r="11" spans="1:9" x14ac:dyDescent="0.2">
      <c r="A11" s="47"/>
      <c r="B11" s="48" t="s">
        <v>45</v>
      </c>
      <c r="C11" s="49">
        <v>39020108.960000001</v>
      </c>
      <c r="D11" s="60">
        <v>348</v>
      </c>
      <c r="E11" s="49">
        <v>0</v>
      </c>
      <c r="F11" s="50">
        <v>0</v>
      </c>
      <c r="G11" s="51">
        <v>39020108.960000001</v>
      </c>
      <c r="H11" s="52">
        <v>348</v>
      </c>
    </row>
    <row r="12" spans="1:9" x14ac:dyDescent="0.2">
      <c r="A12" s="47"/>
      <c r="B12" s="48" t="s">
        <v>46</v>
      </c>
      <c r="C12" s="49">
        <v>39020108.960000001</v>
      </c>
      <c r="D12" s="60">
        <v>348</v>
      </c>
      <c r="E12" s="49">
        <v>0</v>
      </c>
      <c r="F12" s="50">
        <v>0</v>
      </c>
      <c r="G12" s="51">
        <v>39020108.960000001</v>
      </c>
      <c r="H12" s="52">
        <v>348</v>
      </c>
    </row>
    <row r="13" spans="1:9" x14ac:dyDescent="0.2">
      <c r="A13" s="47"/>
      <c r="B13" s="48" t="s">
        <v>47</v>
      </c>
      <c r="C13" s="49">
        <v>39020108.960000001</v>
      </c>
      <c r="D13" s="60">
        <v>348</v>
      </c>
      <c r="E13" s="49">
        <v>0</v>
      </c>
      <c r="F13" s="50">
        <v>0</v>
      </c>
      <c r="G13" s="51">
        <v>39020108.960000001</v>
      </c>
      <c r="H13" s="52">
        <v>348</v>
      </c>
    </row>
    <row r="14" spans="1:9" x14ac:dyDescent="0.2">
      <c r="A14" s="47"/>
      <c r="B14" s="48" t="s">
        <v>48</v>
      </c>
      <c r="C14" s="49">
        <v>39020108.960000001</v>
      </c>
      <c r="D14" s="60">
        <v>348</v>
      </c>
      <c r="E14" s="49">
        <v>0</v>
      </c>
      <c r="F14" s="50">
        <v>0</v>
      </c>
      <c r="G14" s="51">
        <v>39020108.960000001</v>
      </c>
      <c r="H14" s="52">
        <v>348</v>
      </c>
    </row>
    <row r="15" spans="1:9" x14ac:dyDescent="0.2">
      <c r="A15" s="47"/>
      <c r="B15" s="48" t="s">
        <v>49</v>
      </c>
      <c r="C15" s="49">
        <v>39020108.960000001</v>
      </c>
      <c r="D15" s="60">
        <v>348</v>
      </c>
      <c r="E15" s="49">
        <v>0</v>
      </c>
      <c r="F15" s="50">
        <v>0</v>
      </c>
      <c r="G15" s="51">
        <v>39020108.960000001</v>
      </c>
      <c r="H15" s="52">
        <v>348</v>
      </c>
    </row>
    <row r="16" spans="1:9" x14ac:dyDescent="0.2">
      <c r="A16" s="47"/>
      <c r="B16" s="48" t="s">
        <v>50</v>
      </c>
      <c r="C16" s="49">
        <v>39020108.960000001</v>
      </c>
      <c r="D16" s="60">
        <v>347</v>
      </c>
      <c r="E16" s="49">
        <v>0</v>
      </c>
      <c r="F16" s="50">
        <v>0</v>
      </c>
      <c r="G16" s="51">
        <v>39020108.960000001</v>
      </c>
      <c r="H16" s="52">
        <v>347</v>
      </c>
    </row>
    <row r="17" spans="1:8" x14ac:dyDescent="0.2">
      <c r="A17" s="47"/>
      <c r="B17" s="48" t="s">
        <v>51</v>
      </c>
      <c r="C17" s="49">
        <v>39020108.960000001</v>
      </c>
      <c r="D17" s="60">
        <v>344</v>
      </c>
      <c r="E17" s="49">
        <v>0</v>
      </c>
      <c r="F17" s="50">
        <v>0</v>
      </c>
      <c r="G17" s="51">
        <v>39020108.960000001</v>
      </c>
      <c r="H17" s="52">
        <v>344</v>
      </c>
    </row>
    <row r="18" spans="1:8" x14ac:dyDescent="0.2">
      <c r="A18" s="47"/>
      <c r="B18" s="48" t="s">
        <v>52</v>
      </c>
      <c r="C18" s="49">
        <v>39360012.75</v>
      </c>
      <c r="D18" s="60">
        <v>347</v>
      </c>
      <c r="E18" s="49">
        <v>0</v>
      </c>
      <c r="F18" s="50">
        <v>0</v>
      </c>
      <c r="G18" s="51">
        <v>39360012.75</v>
      </c>
      <c r="H18" s="52">
        <v>347</v>
      </c>
    </row>
    <row r="19" spans="1:8" ht="21" x14ac:dyDescent="0.2">
      <c r="A19" s="117" t="s">
        <v>132</v>
      </c>
      <c r="B19" s="118"/>
      <c r="C19" s="119">
        <v>49293700</v>
      </c>
      <c r="D19" s="120">
        <v>409</v>
      </c>
      <c r="E19" s="119">
        <v>7359890.5</v>
      </c>
      <c r="F19" s="121">
        <v>78</v>
      </c>
      <c r="G19" s="119">
        <v>56653590.5</v>
      </c>
      <c r="H19" s="121">
        <v>487</v>
      </c>
    </row>
    <row r="20" spans="1:8" x14ac:dyDescent="0.2">
      <c r="A20" s="116"/>
      <c r="B20" s="53" t="s">
        <v>133</v>
      </c>
      <c r="C20" s="39">
        <v>374730618</v>
      </c>
      <c r="D20" s="40">
        <v>3616</v>
      </c>
      <c r="E20" s="39">
        <v>7359890.5</v>
      </c>
      <c r="F20" s="40">
        <v>920</v>
      </c>
      <c r="G20" s="39">
        <v>382090508.5</v>
      </c>
      <c r="H20" s="40">
        <v>4536</v>
      </c>
    </row>
    <row r="21" spans="1:8" x14ac:dyDescent="0.2">
      <c r="A21" s="47"/>
      <c r="B21" s="48" t="s">
        <v>41</v>
      </c>
      <c r="C21" s="49">
        <v>39840267.270000003</v>
      </c>
      <c r="D21" s="60">
        <v>301</v>
      </c>
      <c r="E21" s="49">
        <v>0</v>
      </c>
      <c r="F21" s="50">
        <v>0</v>
      </c>
      <c r="G21" s="51">
        <v>39840267.270000003</v>
      </c>
      <c r="H21" s="52">
        <v>301</v>
      </c>
    </row>
    <row r="22" spans="1:8" x14ac:dyDescent="0.2">
      <c r="A22" s="47"/>
      <c r="B22" s="48" t="s">
        <v>42</v>
      </c>
      <c r="C22" s="49">
        <v>30396446.550000001</v>
      </c>
      <c r="D22" s="60">
        <v>301</v>
      </c>
      <c r="E22" s="49">
        <v>0</v>
      </c>
      <c r="F22" s="50">
        <v>0</v>
      </c>
      <c r="G22" s="51">
        <v>30396446.550000001</v>
      </c>
      <c r="H22" s="52">
        <v>301</v>
      </c>
    </row>
    <row r="23" spans="1:8" x14ac:dyDescent="0.2">
      <c r="A23" s="47"/>
      <c r="B23" s="48" t="s">
        <v>43</v>
      </c>
      <c r="C23" s="49">
        <v>30396446.550000001</v>
      </c>
      <c r="D23" s="60">
        <v>301</v>
      </c>
      <c r="E23" s="49">
        <v>0</v>
      </c>
      <c r="F23" s="50">
        <v>0</v>
      </c>
      <c r="G23" s="51">
        <v>30396446.550000001</v>
      </c>
      <c r="H23" s="52">
        <v>301</v>
      </c>
    </row>
    <row r="24" spans="1:8" x14ac:dyDescent="0.2">
      <c r="A24" s="47"/>
      <c r="B24" s="48" t="s">
        <v>44</v>
      </c>
      <c r="C24" s="49">
        <v>30396446.550000001</v>
      </c>
      <c r="D24" s="60">
        <v>301</v>
      </c>
      <c r="E24" s="49">
        <v>0</v>
      </c>
      <c r="F24" s="50">
        <v>0</v>
      </c>
      <c r="G24" s="51">
        <v>30396446.550000001</v>
      </c>
      <c r="H24" s="52">
        <v>301</v>
      </c>
    </row>
    <row r="25" spans="1:8" x14ac:dyDescent="0.2">
      <c r="A25" s="47"/>
      <c r="B25" s="48" t="s">
        <v>45</v>
      </c>
      <c r="C25" s="49">
        <v>30396446.550000001</v>
      </c>
      <c r="D25" s="60">
        <v>301</v>
      </c>
      <c r="E25" s="49">
        <v>0</v>
      </c>
      <c r="F25" s="50">
        <v>0</v>
      </c>
      <c r="G25" s="51">
        <v>30396446.550000001</v>
      </c>
      <c r="H25" s="52">
        <v>301</v>
      </c>
    </row>
    <row r="26" spans="1:8" x14ac:dyDescent="0.2">
      <c r="A26" s="47"/>
      <c r="B26" s="48" t="s">
        <v>46</v>
      </c>
      <c r="C26" s="49">
        <v>30396446.550000001</v>
      </c>
      <c r="D26" s="60">
        <v>301</v>
      </c>
      <c r="E26" s="49">
        <v>7359890.5</v>
      </c>
      <c r="F26" s="50">
        <v>920</v>
      </c>
      <c r="G26" s="51">
        <v>37756337.049999997</v>
      </c>
      <c r="H26" s="52">
        <v>1221</v>
      </c>
    </row>
    <row r="27" spans="1:8" x14ac:dyDescent="0.2">
      <c r="A27" s="47"/>
      <c r="B27" s="48" t="s">
        <v>47</v>
      </c>
      <c r="C27" s="49">
        <v>30396446.550000001</v>
      </c>
      <c r="D27" s="60">
        <v>301</v>
      </c>
      <c r="E27" s="49">
        <v>0</v>
      </c>
      <c r="F27" s="50">
        <v>0</v>
      </c>
      <c r="G27" s="51">
        <v>30396446.550000001</v>
      </c>
      <c r="H27" s="52">
        <v>301</v>
      </c>
    </row>
    <row r="28" spans="1:8" x14ac:dyDescent="0.2">
      <c r="A28" s="47"/>
      <c r="B28" s="48" t="s">
        <v>48</v>
      </c>
      <c r="C28" s="49">
        <v>30396446.550000001</v>
      </c>
      <c r="D28" s="60">
        <v>301</v>
      </c>
      <c r="E28" s="49">
        <v>0</v>
      </c>
      <c r="F28" s="50">
        <v>0</v>
      </c>
      <c r="G28" s="51">
        <v>30396446.550000001</v>
      </c>
      <c r="H28" s="52">
        <v>301</v>
      </c>
    </row>
    <row r="29" spans="1:8" x14ac:dyDescent="0.2">
      <c r="A29" s="47"/>
      <c r="B29" s="48" t="s">
        <v>49</v>
      </c>
      <c r="C29" s="49">
        <v>30396446.550000001</v>
      </c>
      <c r="D29" s="60">
        <v>301</v>
      </c>
      <c r="E29" s="49">
        <v>0</v>
      </c>
      <c r="F29" s="50">
        <v>0</v>
      </c>
      <c r="G29" s="51">
        <v>30396446.550000001</v>
      </c>
      <c r="H29" s="52">
        <v>301</v>
      </c>
    </row>
    <row r="30" spans="1:8" x14ac:dyDescent="0.2">
      <c r="A30" s="47"/>
      <c r="B30" s="48" t="s">
        <v>50</v>
      </c>
      <c r="C30" s="49">
        <v>30396446.550000001</v>
      </c>
      <c r="D30" s="60">
        <v>301</v>
      </c>
      <c r="E30" s="49">
        <v>0</v>
      </c>
      <c r="F30" s="50">
        <v>0</v>
      </c>
      <c r="G30" s="51">
        <v>30396446.550000001</v>
      </c>
      <c r="H30" s="52">
        <v>301</v>
      </c>
    </row>
    <row r="31" spans="1:8" x14ac:dyDescent="0.2">
      <c r="A31" s="47"/>
      <c r="B31" s="48" t="s">
        <v>51</v>
      </c>
      <c r="C31" s="49">
        <v>30396446.550000001</v>
      </c>
      <c r="D31" s="60">
        <v>301</v>
      </c>
      <c r="E31" s="49">
        <v>0</v>
      </c>
      <c r="F31" s="50">
        <v>0</v>
      </c>
      <c r="G31" s="51">
        <v>30396446.550000001</v>
      </c>
      <c r="H31" s="52">
        <v>301</v>
      </c>
    </row>
    <row r="32" spans="1:8" x14ac:dyDescent="0.2">
      <c r="A32" s="47"/>
      <c r="B32" s="48" t="s">
        <v>52</v>
      </c>
      <c r="C32" s="49">
        <v>30925885.23</v>
      </c>
      <c r="D32" s="60">
        <v>305</v>
      </c>
      <c r="E32" s="49">
        <v>0</v>
      </c>
      <c r="F32" s="50">
        <v>0</v>
      </c>
      <c r="G32" s="51">
        <v>30925885.23</v>
      </c>
      <c r="H32" s="52">
        <v>305</v>
      </c>
    </row>
    <row r="33" spans="1:8" x14ac:dyDescent="0.2">
      <c r="A33" s="122" t="s">
        <v>134</v>
      </c>
      <c r="B33" s="123"/>
      <c r="C33" s="124">
        <v>109968731</v>
      </c>
      <c r="D33" s="123">
        <v>1206</v>
      </c>
      <c r="E33" s="124">
        <v>-7359890.5</v>
      </c>
      <c r="F33" s="123">
        <v>-920</v>
      </c>
      <c r="G33" s="119">
        <f>C33+E33</f>
        <v>102608840.5</v>
      </c>
      <c r="H33" s="121">
        <f>D33+F33</f>
        <v>286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view="pageBreakPreview" zoomScale="140" zoomScaleNormal="100" zoomScaleSheetLayoutView="140" workbookViewId="0">
      <selection activeCell="R25" sqref="R25"/>
    </sheetView>
  </sheetViews>
  <sheetFormatPr defaultRowHeight="11.25" x14ac:dyDescent="0.2"/>
  <cols>
    <col min="1" max="1" width="9.33203125" style="30"/>
    <col min="2" max="2" width="27.1640625" style="30" customWidth="1"/>
    <col min="3" max="3" width="14.6640625" style="30" customWidth="1"/>
    <col min="4" max="4" width="9.33203125" style="30"/>
    <col min="5" max="5" width="13.6640625" style="30" customWidth="1"/>
    <col min="6" max="6" width="9.33203125" style="30"/>
    <col min="7" max="7" width="16.83203125" style="30" customWidth="1"/>
    <col min="8" max="16384" width="9.33203125" style="30"/>
  </cols>
  <sheetData>
    <row r="1" spans="1:9" s="16" customFormat="1" ht="39.75" customHeight="1" x14ac:dyDescent="0.2">
      <c r="A1" s="15"/>
      <c r="B1" s="15"/>
      <c r="C1" s="15"/>
      <c r="D1" s="15"/>
      <c r="E1" s="15"/>
      <c r="F1" s="193" t="s">
        <v>188</v>
      </c>
      <c r="G1" s="193"/>
      <c r="H1" s="193"/>
    </row>
    <row r="2" spans="1:9" s="16" customFormat="1" ht="60.75" customHeight="1" x14ac:dyDescent="0.2">
      <c r="A2" s="194" t="s">
        <v>189</v>
      </c>
      <c r="B2" s="194"/>
      <c r="C2" s="194"/>
      <c r="D2" s="194"/>
      <c r="E2" s="194"/>
      <c r="F2" s="194"/>
      <c r="G2" s="194"/>
      <c r="H2" s="194"/>
      <c r="I2" s="17"/>
    </row>
    <row r="3" spans="1:9" s="18" customFormat="1" ht="26.25" customHeight="1" x14ac:dyDescent="0.2">
      <c r="A3" s="195" t="s">
        <v>179</v>
      </c>
      <c r="B3" s="196" t="s">
        <v>180</v>
      </c>
      <c r="C3" s="197" t="s">
        <v>181</v>
      </c>
      <c r="D3" s="197"/>
      <c r="E3" s="198" t="s">
        <v>182</v>
      </c>
      <c r="F3" s="198"/>
      <c r="G3" s="197" t="s">
        <v>183</v>
      </c>
      <c r="H3" s="197"/>
    </row>
    <row r="4" spans="1:9" s="18" customFormat="1" ht="21" customHeight="1" x14ac:dyDescent="0.2">
      <c r="A4" s="195"/>
      <c r="B4" s="196"/>
      <c r="C4" s="19" t="s">
        <v>184</v>
      </c>
      <c r="D4" s="19" t="s">
        <v>139</v>
      </c>
      <c r="E4" s="19" t="s">
        <v>184</v>
      </c>
      <c r="F4" s="19" t="s">
        <v>139</v>
      </c>
      <c r="G4" s="19" t="s">
        <v>184</v>
      </c>
      <c r="H4" s="19" t="s">
        <v>139</v>
      </c>
    </row>
    <row r="5" spans="1:9" x14ac:dyDescent="0.2">
      <c r="A5" s="103" t="s">
        <v>125</v>
      </c>
      <c r="B5" s="103" t="s">
        <v>126</v>
      </c>
      <c r="C5" s="104">
        <v>53794119</v>
      </c>
      <c r="D5" s="105">
        <v>2090</v>
      </c>
      <c r="E5" s="104">
        <v>0</v>
      </c>
      <c r="F5" s="105">
        <v>38</v>
      </c>
      <c r="G5" s="104">
        <v>53794119</v>
      </c>
      <c r="H5" s="105">
        <v>2128</v>
      </c>
    </row>
    <row r="6" spans="1:9" x14ac:dyDescent="0.2">
      <c r="A6" s="106"/>
      <c r="B6" s="75" t="s">
        <v>127</v>
      </c>
      <c r="C6" s="76">
        <v>19192288</v>
      </c>
      <c r="D6" s="77">
        <v>824</v>
      </c>
      <c r="E6" s="76">
        <v>-2059453.7799999998</v>
      </c>
      <c r="F6" s="78">
        <v>-37</v>
      </c>
      <c r="G6" s="76">
        <v>17132834.219999999</v>
      </c>
      <c r="H6" s="78">
        <v>787</v>
      </c>
    </row>
    <row r="7" spans="1:9" x14ac:dyDescent="0.2">
      <c r="A7" s="86"/>
      <c r="B7" s="87" t="s">
        <v>41</v>
      </c>
      <c r="C7" s="88">
        <v>1607121.2</v>
      </c>
      <c r="D7" s="89">
        <v>69</v>
      </c>
      <c r="E7" s="88">
        <v>-656390.87</v>
      </c>
      <c r="F7" s="90">
        <v>-22</v>
      </c>
      <c r="G7" s="91">
        <v>950730.33</v>
      </c>
      <c r="H7" s="97">
        <v>47</v>
      </c>
    </row>
    <row r="8" spans="1:9" x14ac:dyDescent="0.2">
      <c r="A8" s="86"/>
      <c r="B8" s="87" t="s">
        <v>42</v>
      </c>
      <c r="C8" s="88">
        <v>1607121.2</v>
      </c>
      <c r="D8" s="89">
        <v>69</v>
      </c>
      <c r="E8" s="88">
        <v>0</v>
      </c>
      <c r="F8" s="90">
        <v>0</v>
      </c>
      <c r="G8" s="91">
        <v>1607121.2</v>
      </c>
      <c r="H8" s="97">
        <v>69</v>
      </c>
    </row>
    <row r="9" spans="1:9" x14ac:dyDescent="0.2">
      <c r="A9" s="86"/>
      <c r="B9" s="87" t="s">
        <v>43</v>
      </c>
      <c r="C9" s="88">
        <v>1607121.2</v>
      </c>
      <c r="D9" s="89">
        <v>69</v>
      </c>
      <c r="E9" s="88">
        <v>0</v>
      </c>
      <c r="F9" s="90">
        <v>0</v>
      </c>
      <c r="G9" s="91">
        <v>1607121.2</v>
      </c>
      <c r="H9" s="97">
        <v>69</v>
      </c>
    </row>
    <row r="10" spans="1:9" x14ac:dyDescent="0.2">
      <c r="A10" s="86"/>
      <c r="B10" s="87" t="s">
        <v>44</v>
      </c>
      <c r="C10" s="88">
        <v>1607121.2</v>
      </c>
      <c r="D10" s="89">
        <v>69</v>
      </c>
      <c r="E10" s="88">
        <v>-342667.41000000003</v>
      </c>
      <c r="F10" s="90">
        <v>-2</v>
      </c>
      <c r="G10" s="91">
        <v>1264453.79</v>
      </c>
      <c r="H10" s="97">
        <v>67</v>
      </c>
    </row>
    <row r="11" spans="1:9" x14ac:dyDescent="0.2">
      <c r="A11" s="86"/>
      <c r="B11" s="87" t="s">
        <v>45</v>
      </c>
      <c r="C11" s="88">
        <v>1607121.2</v>
      </c>
      <c r="D11" s="89">
        <v>69</v>
      </c>
      <c r="E11" s="88">
        <v>-531188.83999999985</v>
      </c>
      <c r="F11" s="90">
        <v>-10</v>
      </c>
      <c r="G11" s="91">
        <v>1075932.3600000001</v>
      </c>
      <c r="H11" s="97">
        <v>59</v>
      </c>
    </row>
    <row r="12" spans="1:9" x14ac:dyDescent="0.2">
      <c r="A12" s="86"/>
      <c r="B12" s="87" t="s">
        <v>46</v>
      </c>
      <c r="C12" s="88">
        <v>1607121.2</v>
      </c>
      <c r="D12" s="89">
        <v>69</v>
      </c>
      <c r="E12" s="88">
        <v>-529206.66</v>
      </c>
      <c r="F12" s="90">
        <v>-3</v>
      </c>
      <c r="G12" s="91">
        <v>1077914.54</v>
      </c>
      <c r="H12" s="97">
        <v>66</v>
      </c>
    </row>
    <row r="13" spans="1:9" x14ac:dyDescent="0.2">
      <c r="A13" s="86"/>
      <c r="B13" s="87" t="s">
        <v>47</v>
      </c>
      <c r="C13" s="88">
        <v>1607121.2</v>
      </c>
      <c r="D13" s="89">
        <v>69</v>
      </c>
      <c r="E13" s="88">
        <v>0</v>
      </c>
      <c r="F13" s="90">
        <v>0</v>
      </c>
      <c r="G13" s="91">
        <v>1607121.2</v>
      </c>
      <c r="H13" s="97">
        <v>69</v>
      </c>
    </row>
    <row r="14" spans="1:9" x14ac:dyDescent="0.2">
      <c r="A14" s="86"/>
      <c r="B14" s="87" t="s">
        <v>48</v>
      </c>
      <c r="C14" s="88">
        <v>1607121.2</v>
      </c>
      <c r="D14" s="89">
        <v>69</v>
      </c>
      <c r="E14" s="88">
        <v>0</v>
      </c>
      <c r="F14" s="90">
        <v>0</v>
      </c>
      <c r="G14" s="91">
        <v>1607121.2</v>
      </c>
      <c r="H14" s="97">
        <v>69</v>
      </c>
    </row>
    <row r="15" spans="1:9" x14ac:dyDescent="0.2">
      <c r="A15" s="86"/>
      <c r="B15" s="87" t="s">
        <v>49</v>
      </c>
      <c r="C15" s="88">
        <v>1607121.2</v>
      </c>
      <c r="D15" s="89">
        <v>69</v>
      </c>
      <c r="E15" s="88">
        <v>0</v>
      </c>
      <c r="F15" s="90">
        <v>0</v>
      </c>
      <c r="G15" s="91">
        <v>1607121.2</v>
      </c>
      <c r="H15" s="97">
        <v>69</v>
      </c>
    </row>
    <row r="16" spans="1:9" x14ac:dyDescent="0.2">
      <c r="A16" s="86"/>
      <c r="B16" s="87" t="s">
        <v>50</v>
      </c>
      <c r="C16" s="88">
        <v>1607121.2</v>
      </c>
      <c r="D16" s="89">
        <v>69</v>
      </c>
      <c r="E16" s="88">
        <v>0</v>
      </c>
      <c r="F16" s="90">
        <v>0</v>
      </c>
      <c r="G16" s="91">
        <v>1607121.2</v>
      </c>
      <c r="H16" s="97">
        <v>69</v>
      </c>
    </row>
    <row r="17" spans="1:8" x14ac:dyDescent="0.2">
      <c r="A17" s="86"/>
      <c r="B17" s="87" t="s">
        <v>51</v>
      </c>
      <c r="C17" s="88">
        <v>1607121.2</v>
      </c>
      <c r="D17" s="89">
        <v>69</v>
      </c>
      <c r="E17" s="88">
        <v>0</v>
      </c>
      <c r="F17" s="90">
        <v>0</v>
      </c>
      <c r="G17" s="91">
        <v>1607121.2</v>
      </c>
      <c r="H17" s="97">
        <v>69</v>
      </c>
    </row>
    <row r="18" spans="1:8" x14ac:dyDescent="0.2">
      <c r="A18" s="86"/>
      <c r="B18" s="87" t="s">
        <v>52</v>
      </c>
      <c r="C18" s="88">
        <v>1513954.8</v>
      </c>
      <c r="D18" s="89">
        <v>65</v>
      </c>
      <c r="E18" s="88">
        <v>0</v>
      </c>
      <c r="F18" s="90">
        <v>0</v>
      </c>
      <c r="G18" s="91">
        <v>1513954.8</v>
      </c>
      <c r="H18" s="97">
        <v>65</v>
      </c>
    </row>
    <row r="19" spans="1:8" x14ac:dyDescent="0.2">
      <c r="A19" s="106"/>
      <c r="B19" s="75" t="s">
        <v>124</v>
      </c>
      <c r="C19" s="76">
        <v>34601831</v>
      </c>
      <c r="D19" s="78">
        <v>1266</v>
      </c>
      <c r="E19" s="76">
        <v>2059453.7799999982</v>
      </c>
      <c r="F19" s="78">
        <v>75</v>
      </c>
      <c r="G19" s="76">
        <v>36661284.780000001</v>
      </c>
      <c r="H19" s="78">
        <v>1341</v>
      </c>
    </row>
    <row r="20" spans="1:8" x14ac:dyDescent="0.2">
      <c r="A20" s="86"/>
      <c r="B20" s="87" t="s">
        <v>41</v>
      </c>
      <c r="C20" s="88">
        <v>2897151.73</v>
      </c>
      <c r="D20" s="89">
        <v>106</v>
      </c>
      <c r="E20" s="88">
        <v>0</v>
      </c>
      <c r="F20" s="90">
        <v>0</v>
      </c>
      <c r="G20" s="91">
        <v>2897151.73</v>
      </c>
      <c r="H20" s="97">
        <v>106</v>
      </c>
    </row>
    <row r="21" spans="1:8" x14ac:dyDescent="0.2">
      <c r="A21" s="86"/>
      <c r="B21" s="87" t="s">
        <v>42</v>
      </c>
      <c r="C21" s="88">
        <v>2897151.73</v>
      </c>
      <c r="D21" s="89">
        <v>106</v>
      </c>
      <c r="E21" s="88">
        <v>0</v>
      </c>
      <c r="F21" s="90">
        <v>0</v>
      </c>
      <c r="G21" s="91">
        <v>2897151.73</v>
      </c>
      <c r="H21" s="97">
        <v>106</v>
      </c>
    </row>
    <row r="22" spans="1:8" x14ac:dyDescent="0.2">
      <c r="A22" s="86"/>
      <c r="B22" s="87" t="s">
        <v>43</v>
      </c>
      <c r="C22" s="88">
        <v>2897151.73</v>
      </c>
      <c r="D22" s="89">
        <v>106</v>
      </c>
      <c r="E22" s="88">
        <v>0</v>
      </c>
      <c r="F22" s="90">
        <v>0</v>
      </c>
      <c r="G22" s="91">
        <v>2897151.73</v>
      </c>
      <c r="H22" s="97">
        <v>106</v>
      </c>
    </row>
    <row r="23" spans="1:8" x14ac:dyDescent="0.2">
      <c r="A23" s="86"/>
      <c r="B23" s="87" t="s">
        <v>44</v>
      </c>
      <c r="C23" s="88">
        <v>2897151.73</v>
      </c>
      <c r="D23" s="89">
        <v>106</v>
      </c>
      <c r="E23" s="88">
        <v>0</v>
      </c>
      <c r="F23" s="90">
        <v>0</v>
      </c>
      <c r="G23" s="91">
        <v>2897151.73</v>
      </c>
      <c r="H23" s="97">
        <v>106</v>
      </c>
    </row>
    <row r="24" spans="1:8" x14ac:dyDescent="0.2">
      <c r="A24" s="86"/>
      <c r="B24" s="87" t="s">
        <v>45</v>
      </c>
      <c r="C24" s="88">
        <v>2897151.73</v>
      </c>
      <c r="D24" s="89">
        <v>106</v>
      </c>
      <c r="E24" s="88">
        <v>0</v>
      </c>
      <c r="F24" s="90">
        <v>0</v>
      </c>
      <c r="G24" s="91">
        <v>2897151.73</v>
      </c>
      <c r="H24" s="97">
        <v>106</v>
      </c>
    </row>
    <row r="25" spans="1:8" x14ac:dyDescent="0.2">
      <c r="A25" s="86"/>
      <c r="B25" s="87" t="s">
        <v>46</v>
      </c>
      <c r="C25" s="88">
        <v>2897151.73</v>
      </c>
      <c r="D25" s="89">
        <v>106</v>
      </c>
      <c r="E25" s="88">
        <v>2059453.7799999982</v>
      </c>
      <c r="F25" s="90">
        <v>75</v>
      </c>
      <c r="G25" s="91">
        <v>4956605.5099999979</v>
      </c>
      <c r="H25" s="97">
        <v>181</v>
      </c>
    </row>
    <row r="26" spans="1:8" x14ac:dyDescent="0.2">
      <c r="A26" s="86"/>
      <c r="B26" s="87" t="s">
        <v>47</v>
      </c>
      <c r="C26" s="88">
        <v>2897151.73</v>
      </c>
      <c r="D26" s="89">
        <v>106</v>
      </c>
      <c r="E26" s="88">
        <v>0</v>
      </c>
      <c r="F26" s="90">
        <v>0</v>
      </c>
      <c r="G26" s="91">
        <v>2897151.73</v>
      </c>
      <c r="H26" s="97">
        <v>106</v>
      </c>
    </row>
    <row r="27" spans="1:8" x14ac:dyDescent="0.2">
      <c r="A27" s="86"/>
      <c r="B27" s="87" t="s">
        <v>48</v>
      </c>
      <c r="C27" s="88">
        <v>2897151.73</v>
      </c>
      <c r="D27" s="89">
        <v>106</v>
      </c>
      <c r="E27" s="88">
        <v>0</v>
      </c>
      <c r="F27" s="90">
        <v>0</v>
      </c>
      <c r="G27" s="91">
        <v>2897151.73</v>
      </c>
      <c r="H27" s="97">
        <v>106</v>
      </c>
    </row>
    <row r="28" spans="1:8" x14ac:dyDescent="0.2">
      <c r="A28" s="86"/>
      <c r="B28" s="87" t="s">
        <v>49</v>
      </c>
      <c r="C28" s="88">
        <v>2897151.73</v>
      </c>
      <c r="D28" s="89">
        <v>106</v>
      </c>
      <c r="E28" s="88">
        <v>0</v>
      </c>
      <c r="F28" s="90">
        <v>0</v>
      </c>
      <c r="G28" s="91">
        <v>2897151.73</v>
      </c>
      <c r="H28" s="97">
        <v>106</v>
      </c>
    </row>
    <row r="29" spans="1:8" x14ac:dyDescent="0.2">
      <c r="A29" s="86"/>
      <c r="B29" s="87" t="s">
        <v>50</v>
      </c>
      <c r="C29" s="88">
        <v>2897151.73</v>
      </c>
      <c r="D29" s="89">
        <v>106</v>
      </c>
      <c r="E29" s="88">
        <v>0</v>
      </c>
      <c r="F29" s="90">
        <v>0</v>
      </c>
      <c r="G29" s="91">
        <v>2897151.73</v>
      </c>
      <c r="H29" s="97">
        <v>106</v>
      </c>
    </row>
    <row r="30" spans="1:8" x14ac:dyDescent="0.2">
      <c r="A30" s="86"/>
      <c r="B30" s="87" t="s">
        <v>51</v>
      </c>
      <c r="C30" s="88">
        <v>2897151.73</v>
      </c>
      <c r="D30" s="89">
        <v>106</v>
      </c>
      <c r="E30" s="88">
        <v>0</v>
      </c>
      <c r="F30" s="90">
        <v>0</v>
      </c>
      <c r="G30" s="91">
        <v>2897151.73</v>
      </c>
      <c r="H30" s="97">
        <v>106</v>
      </c>
    </row>
    <row r="31" spans="1:8" x14ac:dyDescent="0.2">
      <c r="A31" s="86"/>
      <c r="B31" s="87" t="s">
        <v>52</v>
      </c>
      <c r="C31" s="88">
        <v>2733161.97</v>
      </c>
      <c r="D31" s="89">
        <v>100</v>
      </c>
      <c r="E31" s="88">
        <v>0</v>
      </c>
      <c r="F31" s="90">
        <v>0</v>
      </c>
      <c r="G31" s="91">
        <v>2733161.97</v>
      </c>
      <c r="H31" s="97">
        <v>100</v>
      </c>
    </row>
    <row r="32" spans="1:8" x14ac:dyDescent="0.2">
      <c r="A32" s="107" t="s">
        <v>128</v>
      </c>
      <c r="B32" s="108"/>
      <c r="C32" s="109">
        <v>569609456</v>
      </c>
      <c r="D32" s="110">
        <v>12219</v>
      </c>
      <c r="E32" s="109">
        <v>-2059453.78</v>
      </c>
      <c r="F32" s="110">
        <v>-75</v>
      </c>
      <c r="G32" s="111">
        <v>567550002.22000003</v>
      </c>
      <c r="H32" s="112">
        <v>12144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view="pageBreakPreview" zoomScale="120" zoomScaleNormal="100" zoomScaleSheetLayoutView="120" workbookViewId="0">
      <selection activeCell="B30" sqref="B30"/>
    </sheetView>
  </sheetViews>
  <sheetFormatPr defaultRowHeight="11.25" outlineLevelRow="2" x14ac:dyDescent="0.2"/>
  <cols>
    <col min="1" max="1" width="9.33203125" style="30"/>
    <col min="2" max="2" width="27.33203125" style="30" customWidth="1"/>
    <col min="3" max="3" width="14.1640625" style="30" customWidth="1"/>
    <col min="4" max="4" width="9.33203125" style="30"/>
    <col min="5" max="5" width="13.33203125" style="30" customWidth="1"/>
    <col min="6" max="6" width="9.33203125" style="30"/>
    <col min="7" max="7" width="13.6640625" style="30" customWidth="1"/>
    <col min="8" max="16384" width="9.33203125" style="30"/>
  </cols>
  <sheetData>
    <row r="1" spans="1:9" s="16" customFormat="1" ht="39.75" customHeight="1" x14ac:dyDescent="0.2">
      <c r="A1" s="15"/>
      <c r="B1" s="15"/>
      <c r="C1" s="15"/>
      <c r="D1" s="15"/>
      <c r="E1" s="15"/>
      <c r="F1" s="193" t="s">
        <v>185</v>
      </c>
      <c r="G1" s="193"/>
      <c r="H1" s="193"/>
    </row>
    <row r="2" spans="1:9" s="16" customFormat="1" ht="36.75" customHeight="1" x14ac:dyDescent="0.2">
      <c r="A2" s="194" t="s">
        <v>212</v>
      </c>
      <c r="B2" s="194"/>
      <c r="C2" s="194"/>
      <c r="D2" s="194"/>
      <c r="E2" s="194"/>
      <c r="F2" s="194"/>
      <c r="G2" s="194"/>
      <c r="H2" s="194"/>
      <c r="I2" s="17"/>
    </row>
    <row r="3" spans="1:9" s="18" customFormat="1" ht="26.25" customHeight="1" x14ac:dyDescent="0.2">
      <c r="A3" s="195" t="s">
        <v>179</v>
      </c>
      <c r="B3" s="196" t="s">
        <v>180</v>
      </c>
      <c r="C3" s="197" t="s">
        <v>181</v>
      </c>
      <c r="D3" s="197"/>
      <c r="E3" s="198" t="s">
        <v>182</v>
      </c>
      <c r="F3" s="198"/>
      <c r="G3" s="197" t="s">
        <v>183</v>
      </c>
      <c r="H3" s="197"/>
    </row>
    <row r="4" spans="1:9" s="18" customFormat="1" ht="21" customHeight="1" x14ac:dyDescent="0.2">
      <c r="A4" s="195"/>
      <c r="B4" s="196"/>
      <c r="C4" s="19" t="s">
        <v>184</v>
      </c>
      <c r="D4" s="19" t="s">
        <v>139</v>
      </c>
      <c r="E4" s="19" t="s">
        <v>184</v>
      </c>
      <c r="F4" s="19" t="s">
        <v>139</v>
      </c>
      <c r="G4" s="19" t="s">
        <v>184</v>
      </c>
      <c r="H4" s="19" t="s">
        <v>139</v>
      </c>
    </row>
    <row r="5" spans="1:9" x14ac:dyDescent="0.2">
      <c r="A5" s="75" t="s">
        <v>122</v>
      </c>
      <c r="B5" s="75" t="s">
        <v>123</v>
      </c>
      <c r="C5" s="76">
        <v>99602071</v>
      </c>
      <c r="D5" s="78">
        <v>3289</v>
      </c>
      <c r="E5" s="76">
        <v>0</v>
      </c>
      <c r="F5" s="78">
        <v>0</v>
      </c>
      <c r="G5" s="76">
        <v>99602071</v>
      </c>
      <c r="H5" s="78">
        <v>3289</v>
      </c>
    </row>
    <row r="6" spans="1:9" x14ac:dyDescent="0.2">
      <c r="A6" s="93"/>
      <c r="B6" s="94" t="s">
        <v>124</v>
      </c>
      <c r="C6" s="95">
        <v>99602071</v>
      </c>
      <c r="D6" s="96">
        <v>3289</v>
      </c>
      <c r="E6" s="95">
        <v>0</v>
      </c>
      <c r="F6" s="96">
        <v>0</v>
      </c>
      <c r="G6" s="95">
        <v>99602071</v>
      </c>
      <c r="H6" s="96">
        <v>3289</v>
      </c>
    </row>
    <row r="7" spans="1:9" x14ac:dyDescent="0.2">
      <c r="A7" s="86"/>
      <c r="B7" s="87" t="s">
        <v>41</v>
      </c>
      <c r="C7" s="88">
        <v>9198369.1199999992</v>
      </c>
      <c r="D7" s="89">
        <v>281</v>
      </c>
      <c r="E7" s="88">
        <v>0</v>
      </c>
      <c r="F7" s="90">
        <v>0</v>
      </c>
      <c r="G7" s="91">
        <v>9198369.1199999992</v>
      </c>
      <c r="H7" s="97">
        <v>281</v>
      </c>
    </row>
    <row r="8" spans="1:9" x14ac:dyDescent="0.2">
      <c r="A8" s="86"/>
      <c r="B8" s="87" t="s">
        <v>42</v>
      </c>
      <c r="C8" s="88">
        <v>11905802.4</v>
      </c>
      <c r="D8" s="89">
        <v>385</v>
      </c>
      <c r="E8" s="88">
        <v>0</v>
      </c>
      <c r="F8" s="90">
        <v>0</v>
      </c>
      <c r="G8" s="91">
        <v>11905802.4</v>
      </c>
      <c r="H8" s="97">
        <v>385</v>
      </c>
    </row>
    <row r="9" spans="1:9" x14ac:dyDescent="0.2">
      <c r="A9" s="86"/>
      <c r="B9" s="87" t="s">
        <v>43</v>
      </c>
      <c r="C9" s="88">
        <v>8297648.9699999997</v>
      </c>
      <c r="D9" s="89">
        <v>274</v>
      </c>
      <c r="E9" s="88">
        <v>0</v>
      </c>
      <c r="F9" s="90">
        <v>0</v>
      </c>
      <c r="G9" s="91">
        <v>8297648.9699999997</v>
      </c>
      <c r="H9" s="97">
        <v>274</v>
      </c>
    </row>
    <row r="10" spans="1:9" x14ac:dyDescent="0.2">
      <c r="A10" s="86"/>
      <c r="B10" s="87" t="s">
        <v>44</v>
      </c>
      <c r="C10" s="88">
        <v>8297648.9699999997</v>
      </c>
      <c r="D10" s="89">
        <v>274</v>
      </c>
      <c r="E10" s="88">
        <v>0</v>
      </c>
      <c r="F10" s="90">
        <v>0</v>
      </c>
      <c r="G10" s="91">
        <v>8297648.9699999997</v>
      </c>
      <c r="H10" s="97">
        <v>274</v>
      </c>
    </row>
    <row r="11" spans="1:9" x14ac:dyDescent="0.2">
      <c r="A11" s="86"/>
      <c r="B11" s="87" t="s">
        <v>45</v>
      </c>
      <c r="C11" s="88">
        <v>6043212.1699999999</v>
      </c>
      <c r="D11" s="89">
        <v>214</v>
      </c>
      <c r="E11" s="88">
        <v>0</v>
      </c>
      <c r="F11" s="90">
        <v>0</v>
      </c>
      <c r="G11" s="91">
        <v>6043212.1699999999</v>
      </c>
      <c r="H11" s="97">
        <v>214</v>
      </c>
    </row>
    <row r="12" spans="1:9" x14ac:dyDescent="0.2">
      <c r="A12" s="86"/>
      <c r="B12" s="87" t="s">
        <v>46</v>
      </c>
      <c r="C12" s="88">
        <v>8297648.9699999997</v>
      </c>
      <c r="D12" s="89">
        <v>274</v>
      </c>
      <c r="E12" s="88">
        <v>15000000</v>
      </c>
      <c r="F12" s="90">
        <v>495</v>
      </c>
      <c r="G12" s="91">
        <v>23297648.969999999</v>
      </c>
      <c r="H12" s="97">
        <v>769</v>
      </c>
    </row>
    <row r="13" spans="1:9" x14ac:dyDescent="0.2">
      <c r="A13" s="86"/>
      <c r="B13" s="87" t="s">
        <v>47</v>
      </c>
      <c r="C13" s="88">
        <v>8297648.9699999997</v>
      </c>
      <c r="D13" s="89">
        <v>274</v>
      </c>
      <c r="E13" s="88">
        <v>0</v>
      </c>
      <c r="F13" s="90">
        <v>0</v>
      </c>
      <c r="G13" s="91">
        <v>8297648.9699999997</v>
      </c>
      <c r="H13" s="97">
        <v>274</v>
      </c>
    </row>
    <row r="14" spans="1:9" x14ac:dyDescent="0.2">
      <c r="A14" s="86"/>
      <c r="B14" s="87" t="s">
        <v>48</v>
      </c>
      <c r="C14" s="88">
        <v>6043212.1900000004</v>
      </c>
      <c r="D14" s="89">
        <v>216</v>
      </c>
      <c r="E14" s="88">
        <v>0</v>
      </c>
      <c r="F14" s="90">
        <v>0</v>
      </c>
      <c r="G14" s="91">
        <v>6043212.1900000004</v>
      </c>
      <c r="H14" s="97">
        <v>216</v>
      </c>
    </row>
    <row r="15" spans="1:9" x14ac:dyDescent="0.2">
      <c r="A15" s="86"/>
      <c r="B15" s="87" t="s">
        <v>49</v>
      </c>
      <c r="C15" s="88">
        <v>8297648.9699999997</v>
      </c>
      <c r="D15" s="89">
        <v>274</v>
      </c>
      <c r="E15" s="88">
        <v>-5000000</v>
      </c>
      <c r="F15" s="90">
        <v>-165</v>
      </c>
      <c r="G15" s="91">
        <v>3297648.97</v>
      </c>
      <c r="H15" s="97">
        <v>109</v>
      </c>
    </row>
    <row r="16" spans="1:9" x14ac:dyDescent="0.2">
      <c r="A16" s="86"/>
      <c r="B16" s="87" t="s">
        <v>50</v>
      </c>
      <c r="C16" s="88">
        <v>8297648.9699999997</v>
      </c>
      <c r="D16" s="89">
        <v>274</v>
      </c>
      <c r="E16" s="88">
        <v>-5000000</v>
      </c>
      <c r="F16" s="90">
        <v>-165</v>
      </c>
      <c r="G16" s="91">
        <v>3297648.97</v>
      </c>
      <c r="H16" s="97">
        <v>109</v>
      </c>
    </row>
    <row r="17" spans="1:8" x14ac:dyDescent="0.2">
      <c r="A17" s="86"/>
      <c r="B17" s="87" t="s">
        <v>51</v>
      </c>
      <c r="C17" s="88">
        <v>8297648.9699999997</v>
      </c>
      <c r="D17" s="89">
        <v>274</v>
      </c>
      <c r="E17" s="88">
        <v>-5000000</v>
      </c>
      <c r="F17" s="90">
        <v>-165</v>
      </c>
      <c r="G17" s="91">
        <v>3297648.97</v>
      </c>
      <c r="H17" s="97">
        <v>109</v>
      </c>
    </row>
    <row r="18" spans="1:8" x14ac:dyDescent="0.2">
      <c r="A18" s="86"/>
      <c r="B18" s="87" t="s">
        <v>52</v>
      </c>
      <c r="C18" s="88">
        <v>8327932.3300000001</v>
      </c>
      <c r="D18" s="89">
        <v>275</v>
      </c>
      <c r="E18" s="88">
        <v>0</v>
      </c>
      <c r="F18" s="90">
        <v>0</v>
      </c>
      <c r="G18" s="91">
        <v>8327932.3300000001</v>
      </c>
      <c r="H18" s="97">
        <v>275</v>
      </c>
    </row>
    <row r="19" spans="1:8" outlineLevel="1" x14ac:dyDescent="0.2">
      <c r="A19" s="98"/>
      <c r="B19" s="99" t="s">
        <v>211</v>
      </c>
      <c r="C19" s="100">
        <v>37211419</v>
      </c>
      <c r="D19" s="101">
        <v>910</v>
      </c>
      <c r="E19" s="100">
        <v>0</v>
      </c>
      <c r="F19" s="102">
        <v>0</v>
      </c>
      <c r="G19" s="100">
        <v>37211419</v>
      </c>
      <c r="H19" s="101">
        <v>910</v>
      </c>
    </row>
    <row r="20" spans="1:8" outlineLevel="2" x14ac:dyDescent="0.2">
      <c r="A20" s="47"/>
      <c r="B20" s="48" t="s">
        <v>41</v>
      </c>
      <c r="C20" s="49">
        <v>3107766.86</v>
      </c>
      <c r="D20" s="60">
        <v>76</v>
      </c>
      <c r="E20" s="49">
        <v>0</v>
      </c>
      <c r="F20" s="50">
        <v>0</v>
      </c>
      <c r="G20" s="51">
        <v>3107766.86</v>
      </c>
      <c r="H20" s="61">
        <v>76</v>
      </c>
    </row>
    <row r="21" spans="1:8" outlineLevel="2" x14ac:dyDescent="0.2">
      <c r="A21" s="47"/>
      <c r="B21" s="48" t="s">
        <v>42</v>
      </c>
      <c r="C21" s="49">
        <v>3107766.86</v>
      </c>
      <c r="D21" s="60">
        <v>76</v>
      </c>
      <c r="E21" s="49">
        <v>0</v>
      </c>
      <c r="F21" s="50">
        <v>0</v>
      </c>
      <c r="G21" s="51">
        <v>3107766.86</v>
      </c>
      <c r="H21" s="61">
        <v>76</v>
      </c>
    </row>
    <row r="22" spans="1:8" outlineLevel="2" x14ac:dyDescent="0.2">
      <c r="A22" s="47"/>
      <c r="B22" s="48" t="s">
        <v>43</v>
      </c>
      <c r="C22" s="49">
        <v>3107766.86</v>
      </c>
      <c r="D22" s="60">
        <v>76</v>
      </c>
      <c r="E22" s="49">
        <v>0</v>
      </c>
      <c r="F22" s="50">
        <v>0</v>
      </c>
      <c r="G22" s="51">
        <v>3107766.86</v>
      </c>
      <c r="H22" s="61">
        <v>76</v>
      </c>
    </row>
    <row r="23" spans="1:8" outlineLevel="2" x14ac:dyDescent="0.2">
      <c r="A23" s="47"/>
      <c r="B23" s="48" t="s">
        <v>44</v>
      </c>
      <c r="C23" s="49">
        <v>3107766.86</v>
      </c>
      <c r="D23" s="60">
        <v>76</v>
      </c>
      <c r="E23" s="49">
        <v>0</v>
      </c>
      <c r="F23" s="50">
        <v>0</v>
      </c>
      <c r="G23" s="51">
        <v>3107766.86</v>
      </c>
      <c r="H23" s="61">
        <v>76</v>
      </c>
    </row>
    <row r="24" spans="1:8" outlineLevel="2" x14ac:dyDescent="0.2">
      <c r="A24" s="47"/>
      <c r="B24" s="48" t="s">
        <v>45</v>
      </c>
      <c r="C24" s="49">
        <v>3107766.86</v>
      </c>
      <c r="D24" s="60">
        <v>76</v>
      </c>
      <c r="E24" s="49">
        <v>0</v>
      </c>
      <c r="F24" s="50">
        <v>0</v>
      </c>
      <c r="G24" s="51">
        <v>3107766.86</v>
      </c>
      <c r="H24" s="61">
        <v>76</v>
      </c>
    </row>
    <row r="25" spans="1:8" outlineLevel="2" x14ac:dyDescent="0.2">
      <c r="A25" s="47"/>
      <c r="B25" s="48" t="s">
        <v>46</v>
      </c>
      <c r="C25" s="49">
        <v>3107766.86</v>
      </c>
      <c r="D25" s="60">
        <v>76</v>
      </c>
      <c r="E25" s="49">
        <v>2070000</v>
      </c>
      <c r="F25" s="50">
        <v>65</v>
      </c>
      <c r="G25" s="51">
        <v>5177766.8600000003</v>
      </c>
      <c r="H25" s="61">
        <v>141</v>
      </c>
    </row>
    <row r="26" spans="1:8" outlineLevel="2" x14ac:dyDescent="0.2">
      <c r="A26" s="47"/>
      <c r="B26" s="48" t="s">
        <v>47</v>
      </c>
      <c r="C26" s="49">
        <v>3107766.86</v>
      </c>
      <c r="D26" s="60">
        <v>76</v>
      </c>
      <c r="E26" s="49">
        <v>0</v>
      </c>
      <c r="F26" s="50">
        <v>0</v>
      </c>
      <c r="G26" s="51">
        <v>3107766.86</v>
      </c>
      <c r="H26" s="61">
        <v>76</v>
      </c>
    </row>
    <row r="27" spans="1:8" outlineLevel="2" x14ac:dyDescent="0.2">
      <c r="A27" s="47"/>
      <c r="B27" s="48" t="s">
        <v>48</v>
      </c>
      <c r="C27" s="49">
        <v>3107766.86</v>
      </c>
      <c r="D27" s="60">
        <v>76</v>
      </c>
      <c r="E27" s="49">
        <v>0</v>
      </c>
      <c r="F27" s="50">
        <v>0</v>
      </c>
      <c r="G27" s="51">
        <v>3107766.86</v>
      </c>
      <c r="H27" s="61">
        <v>76</v>
      </c>
    </row>
    <row r="28" spans="1:8" outlineLevel="2" x14ac:dyDescent="0.2">
      <c r="A28" s="47"/>
      <c r="B28" s="48" t="s">
        <v>49</v>
      </c>
      <c r="C28" s="49">
        <v>3107766.86</v>
      </c>
      <c r="D28" s="60">
        <v>76</v>
      </c>
      <c r="E28" s="49">
        <v>0</v>
      </c>
      <c r="F28" s="50">
        <v>0</v>
      </c>
      <c r="G28" s="51">
        <v>3107766.86</v>
      </c>
      <c r="H28" s="61">
        <v>76</v>
      </c>
    </row>
    <row r="29" spans="1:8" outlineLevel="2" x14ac:dyDescent="0.2">
      <c r="A29" s="47"/>
      <c r="B29" s="48" t="s">
        <v>50</v>
      </c>
      <c r="C29" s="49">
        <v>3107766.86</v>
      </c>
      <c r="D29" s="60">
        <v>76</v>
      </c>
      <c r="E29" s="49">
        <v>0</v>
      </c>
      <c r="F29" s="50">
        <v>0</v>
      </c>
      <c r="G29" s="51">
        <v>3107766.86</v>
      </c>
      <c r="H29" s="61">
        <v>76</v>
      </c>
    </row>
    <row r="30" spans="1:8" outlineLevel="2" x14ac:dyDescent="0.2">
      <c r="A30" s="47"/>
      <c r="B30" s="48" t="s">
        <v>51</v>
      </c>
      <c r="C30" s="49">
        <v>3107766.86</v>
      </c>
      <c r="D30" s="60">
        <v>76</v>
      </c>
      <c r="E30" s="49">
        <v>-1000000</v>
      </c>
      <c r="F30" s="50">
        <v>-31</v>
      </c>
      <c r="G30" s="51">
        <v>2107766.86</v>
      </c>
      <c r="H30" s="61">
        <v>45</v>
      </c>
    </row>
    <row r="31" spans="1:8" outlineLevel="2" x14ac:dyDescent="0.2">
      <c r="A31" s="47"/>
      <c r="B31" s="48" t="s">
        <v>52</v>
      </c>
      <c r="C31" s="49">
        <v>3025983.54</v>
      </c>
      <c r="D31" s="60">
        <v>74</v>
      </c>
      <c r="E31" s="49">
        <v>-1070000</v>
      </c>
      <c r="F31" s="50">
        <v>-34</v>
      </c>
      <c r="G31" s="51">
        <v>1955983.54</v>
      </c>
      <c r="H31" s="61">
        <v>40</v>
      </c>
    </row>
    <row r="32" spans="1:8" x14ac:dyDescent="0.2">
      <c r="A32" s="75" t="s">
        <v>98</v>
      </c>
      <c r="B32" s="75" t="s">
        <v>37</v>
      </c>
      <c r="C32" s="76">
        <v>69913154</v>
      </c>
      <c r="D32" s="78">
        <v>2248</v>
      </c>
      <c r="E32" s="76">
        <v>0</v>
      </c>
      <c r="F32" s="78">
        <v>0</v>
      </c>
      <c r="G32" s="76">
        <v>69913154</v>
      </c>
      <c r="H32" s="78">
        <v>2248</v>
      </c>
    </row>
    <row r="33" spans="1:8" x14ac:dyDescent="0.2">
      <c r="A33" s="93"/>
      <c r="B33" s="94" t="s">
        <v>124</v>
      </c>
      <c r="C33" s="95">
        <v>69913154</v>
      </c>
      <c r="D33" s="96">
        <v>2248</v>
      </c>
      <c r="E33" s="95">
        <v>0</v>
      </c>
      <c r="F33" s="96">
        <v>0</v>
      </c>
      <c r="G33" s="95">
        <v>69913154</v>
      </c>
      <c r="H33" s="96">
        <v>2248</v>
      </c>
    </row>
    <row r="34" spans="1:8" x14ac:dyDescent="0.2">
      <c r="A34" s="86"/>
      <c r="B34" s="87" t="s">
        <v>41</v>
      </c>
      <c r="C34" s="88">
        <v>5815729.4500000002</v>
      </c>
      <c r="D34" s="89">
        <v>187</v>
      </c>
      <c r="E34" s="88">
        <v>0</v>
      </c>
      <c r="F34" s="90">
        <v>0</v>
      </c>
      <c r="G34" s="91">
        <v>5815729.4500000002</v>
      </c>
      <c r="H34" s="97">
        <v>187</v>
      </c>
    </row>
    <row r="35" spans="1:8" x14ac:dyDescent="0.2">
      <c r="A35" s="86"/>
      <c r="B35" s="87" t="s">
        <v>42</v>
      </c>
      <c r="C35" s="88">
        <v>5815729.4500000002</v>
      </c>
      <c r="D35" s="89">
        <v>187</v>
      </c>
      <c r="E35" s="88">
        <v>0</v>
      </c>
      <c r="F35" s="88">
        <v>0</v>
      </c>
      <c r="G35" s="91">
        <v>5815729.4500000002</v>
      </c>
      <c r="H35" s="97">
        <v>187</v>
      </c>
    </row>
    <row r="36" spans="1:8" x14ac:dyDescent="0.2">
      <c r="A36" s="86"/>
      <c r="B36" s="87" t="s">
        <v>43</v>
      </c>
      <c r="C36" s="88">
        <v>5815729.4500000002</v>
      </c>
      <c r="D36" s="89">
        <v>187</v>
      </c>
      <c r="E36" s="88">
        <v>0</v>
      </c>
      <c r="F36" s="88">
        <v>0</v>
      </c>
      <c r="G36" s="91">
        <v>5815729.4500000002</v>
      </c>
      <c r="H36" s="97">
        <v>187</v>
      </c>
    </row>
    <row r="37" spans="1:8" x14ac:dyDescent="0.2">
      <c r="A37" s="86"/>
      <c r="B37" s="87" t="s">
        <v>44</v>
      </c>
      <c r="C37" s="88">
        <v>5815729.4500000002</v>
      </c>
      <c r="D37" s="89">
        <v>187</v>
      </c>
      <c r="E37" s="88">
        <v>0</v>
      </c>
      <c r="F37" s="90">
        <v>0</v>
      </c>
      <c r="G37" s="91">
        <v>5815729.4500000002</v>
      </c>
      <c r="H37" s="97">
        <v>187</v>
      </c>
    </row>
    <row r="38" spans="1:8" x14ac:dyDescent="0.2">
      <c r="A38" s="86"/>
      <c r="B38" s="87" t="s">
        <v>45</v>
      </c>
      <c r="C38" s="88">
        <v>5815729.4500000002</v>
      </c>
      <c r="D38" s="89">
        <v>187</v>
      </c>
      <c r="E38" s="88">
        <v>0</v>
      </c>
      <c r="F38" s="90">
        <v>0</v>
      </c>
      <c r="G38" s="91">
        <v>5815729.4500000002</v>
      </c>
      <c r="H38" s="97">
        <v>187</v>
      </c>
    </row>
    <row r="39" spans="1:8" x14ac:dyDescent="0.2">
      <c r="A39" s="86"/>
      <c r="B39" s="87" t="s">
        <v>46</v>
      </c>
      <c r="C39" s="88">
        <v>5815729.4500000002</v>
      </c>
      <c r="D39" s="89">
        <v>187</v>
      </c>
      <c r="E39" s="88">
        <v>1648307.95</v>
      </c>
      <c r="F39" s="90">
        <v>53</v>
      </c>
      <c r="G39" s="91">
        <v>7464037.4000000004</v>
      </c>
      <c r="H39" s="97">
        <v>240</v>
      </c>
    </row>
    <row r="40" spans="1:8" x14ac:dyDescent="0.2">
      <c r="A40" s="86"/>
      <c r="B40" s="87" t="s">
        <v>47</v>
      </c>
      <c r="C40" s="88">
        <v>5815729.4500000002</v>
      </c>
      <c r="D40" s="89">
        <v>187</v>
      </c>
      <c r="E40" s="88">
        <v>0</v>
      </c>
      <c r="F40" s="90">
        <v>0</v>
      </c>
      <c r="G40" s="91">
        <v>5815729.4500000002</v>
      </c>
      <c r="H40" s="97">
        <v>187</v>
      </c>
    </row>
    <row r="41" spans="1:8" x14ac:dyDescent="0.2">
      <c r="A41" s="86"/>
      <c r="B41" s="87" t="s">
        <v>48</v>
      </c>
      <c r="C41" s="88">
        <v>5815729.4500000002</v>
      </c>
      <c r="D41" s="89">
        <v>187</v>
      </c>
      <c r="E41" s="88">
        <v>0</v>
      </c>
      <c r="F41" s="90">
        <v>0</v>
      </c>
      <c r="G41" s="91">
        <v>5815729.4500000002</v>
      </c>
      <c r="H41" s="97">
        <v>187</v>
      </c>
    </row>
    <row r="42" spans="1:8" x14ac:dyDescent="0.2">
      <c r="A42" s="86"/>
      <c r="B42" s="87" t="s">
        <v>49</v>
      </c>
      <c r="C42" s="88">
        <v>5815729.4500000002</v>
      </c>
      <c r="D42" s="89">
        <v>187</v>
      </c>
      <c r="E42" s="88">
        <v>0</v>
      </c>
      <c r="F42" s="90">
        <v>0</v>
      </c>
      <c r="G42" s="91">
        <v>5815729.4500000002</v>
      </c>
      <c r="H42" s="97">
        <v>187</v>
      </c>
    </row>
    <row r="43" spans="1:8" x14ac:dyDescent="0.2">
      <c r="A43" s="86"/>
      <c r="B43" s="87" t="s">
        <v>50</v>
      </c>
      <c r="C43" s="88">
        <v>5815729.4500000002</v>
      </c>
      <c r="D43" s="89">
        <v>187</v>
      </c>
      <c r="E43" s="88">
        <v>0</v>
      </c>
      <c r="F43" s="90">
        <v>0</v>
      </c>
      <c r="G43" s="91">
        <v>5815729.4500000002</v>
      </c>
      <c r="H43" s="97">
        <v>187</v>
      </c>
    </row>
    <row r="44" spans="1:8" x14ac:dyDescent="0.2">
      <c r="A44" s="86"/>
      <c r="B44" s="87" t="s">
        <v>51</v>
      </c>
      <c r="C44" s="88">
        <v>5815729.4500000002</v>
      </c>
      <c r="D44" s="89">
        <v>187</v>
      </c>
      <c r="E44" s="88">
        <v>-808603.92</v>
      </c>
      <c r="F44" s="90">
        <v>-28</v>
      </c>
      <c r="G44" s="91">
        <v>5007125.53</v>
      </c>
      <c r="H44" s="97">
        <v>159</v>
      </c>
    </row>
    <row r="45" spans="1:8" x14ac:dyDescent="0.2">
      <c r="A45" s="86"/>
      <c r="B45" s="87" t="s">
        <v>52</v>
      </c>
      <c r="C45" s="88">
        <v>5940130.0499999998</v>
      </c>
      <c r="D45" s="89">
        <v>191</v>
      </c>
      <c r="E45" s="88">
        <v>-839704.03</v>
      </c>
      <c r="F45" s="90">
        <v>-25</v>
      </c>
      <c r="G45" s="91">
        <v>5100426.0199999996</v>
      </c>
      <c r="H45" s="97">
        <v>166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130" zoomScaleNormal="100" zoomScaleSheetLayoutView="130" workbookViewId="0">
      <selection activeCell="H26" sqref="H26"/>
    </sheetView>
  </sheetViews>
  <sheetFormatPr defaultRowHeight="11.25" x14ac:dyDescent="0.2"/>
  <cols>
    <col min="1" max="1" width="9.33203125" style="30"/>
    <col min="2" max="2" width="26.83203125" style="30" customWidth="1"/>
    <col min="3" max="3" width="16.5" style="30" customWidth="1"/>
    <col min="4" max="4" width="9.33203125" style="30"/>
    <col min="5" max="5" width="13.6640625" style="30" customWidth="1"/>
    <col min="6" max="6" width="9.33203125" style="30"/>
    <col min="7" max="7" width="15.5" style="30" customWidth="1"/>
    <col min="8" max="16384" width="9.33203125" style="30"/>
  </cols>
  <sheetData>
    <row r="1" spans="1:9" s="16" customFormat="1" ht="39.75" customHeight="1" x14ac:dyDescent="0.2">
      <c r="A1" s="15"/>
      <c r="B1" s="15"/>
      <c r="C1" s="15"/>
      <c r="D1" s="15"/>
      <c r="E1" s="15"/>
      <c r="F1" s="193" t="s">
        <v>186</v>
      </c>
      <c r="G1" s="193"/>
      <c r="H1" s="193"/>
    </row>
    <row r="2" spans="1:9" s="16" customFormat="1" ht="36.75" customHeight="1" x14ac:dyDescent="0.2">
      <c r="A2" s="194" t="s">
        <v>193</v>
      </c>
      <c r="B2" s="194"/>
      <c r="C2" s="194"/>
      <c r="D2" s="194"/>
      <c r="E2" s="194"/>
      <c r="F2" s="194"/>
      <c r="G2" s="194"/>
      <c r="H2" s="194"/>
      <c r="I2" s="17"/>
    </row>
    <row r="3" spans="1:9" s="18" customFormat="1" ht="26.25" customHeight="1" x14ac:dyDescent="0.2">
      <c r="A3" s="195" t="s">
        <v>179</v>
      </c>
      <c r="B3" s="196" t="s">
        <v>180</v>
      </c>
      <c r="C3" s="197" t="s">
        <v>181</v>
      </c>
      <c r="D3" s="197"/>
      <c r="E3" s="198" t="s">
        <v>182</v>
      </c>
      <c r="F3" s="198"/>
      <c r="G3" s="197" t="s">
        <v>183</v>
      </c>
      <c r="H3" s="197"/>
    </row>
    <row r="4" spans="1:9" s="18" customFormat="1" ht="21" customHeight="1" x14ac:dyDescent="0.2">
      <c r="A4" s="195"/>
      <c r="B4" s="196"/>
      <c r="C4" s="19" t="s">
        <v>184</v>
      </c>
      <c r="D4" s="19" t="s">
        <v>139</v>
      </c>
      <c r="E4" s="19" t="s">
        <v>184</v>
      </c>
      <c r="F4" s="19" t="s">
        <v>139</v>
      </c>
      <c r="G4" s="19" t="s">
        <v>184</v>
      </c>
      <c r="H4" s="19" t="s">
        <v>139</v>
      </c>
    </row>
    <row r="5" spans="1:9" ht="21" x14ac:dyDescent="0.2">
      <c r="A5" s="75" t="s">
        <v>58</v>
      </c>
      <c r="B5" s="75" t="s">
        <v>7</v>
      </c>
      <c r="C5" s="76">
        <v>15446244.939999999</v>
      </c>
      <c r="D5" s="77">
        <v>177</v>
      </c>
      <c r="E5" s="76">
        <v>10486501.82</v>
      </c>
      <c r="F5" s="78">
        <v>87</v>
      </c>
      <c r="G5" s="76">
        <v>25932746.760000002</v>
      </c>
      <c r="H5" s="77">
        <v>264</v>
      </c>
    </row>
    <row r="6" spans="1:9" x14ac:dyDescent="0.2">
      <c r="A6" s="79"/>
      <c r="B6" s="80" t="s">
        <v>121</v>
      </c>
      <c r="C6" s="81">
        <v>15446244.939999999</v>
      </c>
      <c r="D6" s="82">
        <v>177</v>
      </c>
      <c r="E6" s="81">
        <v>10486501.82</v>
      </c>
      <c r="F6" s="83">
        <v>87</v>
      </c>
      <c r="G6" s="84">
        <v>25932746.760000002</v>
      </c>
      <c r="H6" s="85">
        <v>264</v>
      </c>
    </row>
    <row r="7" spans="1:9" x14ac:dyDescent="0.2">
      <c r="A7" s="86"/>
      <c r="B7" s="87" t="s">
        <v>41</v>
      </c>
      <c r="C7" s="88">
        <v>15446244.939999999</v>
      </c>
      <c r="D7" s="89">
        <v>177</v>
      </c>
      <c r="E7" s="88">
        <v>10486501.82</v>
      </c>
      <c r="F7" s="90">
        <v>87</v>
      </c>
      <c r="G7" s="91">
        <v>25932746.760000002</v>
      </c>
      <c r="H7" s="92">
        <v>264</v>
      </c>
    </row>
    <row r="8" spans="1:9" x14ac:dyDescent="0.2">
      <c r="A8" s="75" t="s">
        <v>60</v>
      </c>
      <c r="B8" s="75" t="s">
        <v>8</v>
      </c>
      <c r="C8" s="76">
        <v>8231302.6799999997</v>
      </c>
      <c r="D8" s="77">
        <v>72</v>
      </c>
      <c r="E8" s="76">
        <v>-2934893.73</v>
      </c>
      <c r="F8" s="78">
        <v>-42</v>
      </c>
      <c r="G8" s="76">
        <v>5296408.95</v>
      </c>
      <c r="H8" s="77">
        <v>30</v>
      </c>
    </row>
    <row r="9" spans="1:9" x14ac:dyDescent="0.2">
      <c r="A9" s="79"/>
      <c r="B9" s="80" t="s">
        <v>121</v>
      </c>
      <c r="C9" s="81">
        <v>8231302.6799999997</v>
      </c>
      <c r="D9" s="82">
        <v>72</v>
      </c>
      <c r="E9" s="81">
        <v>-2934893.73</v>
      </c>
      <c r="F9" s="83">
        <v>-42</v>
      </c>
      <c r="G9" s="84">
        <v>5296408.95</v>
      </c>
      <c r="H9" s="85">
        <v>30</v>
      </c>
    </row>
    <row r="10" spans="1:9" x14ac:dyDescent="0.2">
      <c r="A10" s="86"/>
      <c r="B10" s="87" t="s">
        <v>41</v>
      </c>
      <c r="C10" s="88">
        <v>8231302.6799999997</v>
      </c>
      <c r="D10" s="89">
        <v>72</v>
      </c>
      <c r="E10" s="88">
        <v>-2934893.73</v>
      </c>
      <c r="F10" s="90">
        <v>-42</v>
      </c>
      <c r="G10" s="91">
        <v>5296408.95</v>
      </c>
      <c r="H10" s="92">
        <v>30</v>
      </c>
    </row>
    <row r="11" spans="1:9" x14ac:dyDescent="0.2">
      <c r="A11" s="75" t="s">
        <v>62</v>
      </c>
      <c r="B11" s="75" t="s">
        <v>10</v>
      </c>
      <c r="C11" s="76">
        <v>15721936.060000001</v>
      </c>
      <c r="D11" s="77">
        <v>177</v>
      </c>
      <c r="E11" s="76">
        <v>7488699.9100000001</v>
      </c>
      <c r="F11" s="78">
        <v>63</v>
      </c>
      <c r="G11" s="76">
        <v>23210635.969999999</v>
      </c>
      <c r="H11" s="77">
        <v>240</v>
      </c>
    </row>
    <row r="12" spans="1:9" x14ac:dyDescent="0.2">
      <c r="A12" s="79"/>
      <c r="B12" s="80" t="s">
        <v>121</v>
      </c>
      <c r="C12" s="81">
        <v>15721936.060000001</v>
      </c>
      <c r="D12" s="82">
        <v>177</v>
      </c>
      <c r="E12" s="81">
        <v>7488699.9100000001</v>
      </c>
      <c r="F12" s="83">
        <v>63</v>
      </c>
      <c r="G12" s="84">
        <v>23210635.969999999</v>
      </c>
      <c r="H12" s="85">
        <v>240</v>
      </c>
    </row>
    <row r="13" spans="1:9" x14ac:dyDescent="0.2">
      <c r="A13" s="86"/>
      <c r="B13" s="87" t="s">
        <v>41</v>
      </c>
      <c r="C13" s="88">
        <v>15721936.060000001</v>
      </c>
      <c r="D13" s="89">
        <v>177</v>
      </c>
      <c r="E13" s="88">
        <v>7488699.9100000001</v>
      </c>
      <c r="F13" s="90">
        <v>63</v>
      </c>
      <c r="G13" s="91">
        <v>23210635.969999999</v>
      </c>
      <c r="H13" s="92">
        <v>240</v>
      </c>
    </row>
    <row r="14" spans="1:9" ht="21" x14ac:dyDescent="0.2">
      <c r="A14" s="75" t="s">
        <v>63</v>
      </c>
      <c r="B14" s="75" t="s">
        <v>64</v>
      </c>
      <c r="C14" s="76">
        <v>243708471.31999999</v>
      </c>
      <c r="D14" s="78">
        <v>2666</v>
      </c>
      <c r="E14" s="76">
        <v>8752001.8300000001</v>
      </c>
      <c r="F14" s="78">
        <v>0</v>
      </c>
      <c r="G14" s="76">
        <v>252460473.15000001</v>
      </c>
      <c r="H14" s="77">
        <v>2666</v>
      </c>
    </row>
    <row r="15" spans="1:9" x14ac:dyDescent="0.2">
      <c r="A15" s="79"/>
      <c r="B15" s="80" t="s">
        <v>121</v>
      </c>
      <c r="C15" s="81">
        <v>243708471.31999999</v>
      </c>
      <c r="D15" s="83">
        <v>2666</v>
      </c>
      <c r="E15" s="81">
        <v>8752001.8300000001</v>
      </c>
      <c r="F15" s="83">
        <v>0</v>
      </c>
      <c r="G15" s="84">
        <v>252460473.15000001</v>
      </c>
      <c r="H15" s="85">
        <v>2666</v>
      </c>
    </row>
    <row r="16" spans="1:9" x14ac:dyDescent="0.2">
      <c r="A16" s="86"/>
      <c r="B16" s="87" t="s">
        <v>41</v>
      </c>
      <c r="C16" s="88">
        <v>243708471.31999999</v>
      </c>
      <c r="D16" s="90">
        <v>2666</v>
      </c>
      <c r="E16" s="88">
        <v>8752001.8300000001</v>
      </c>
      <c r="F16" s="90">
        <v>0</v>
      </c>
      <c r="G16" s="91">
        <v>252460473.15000001</v>
      </c>
      <c r="H16" s="92">
        <v>2666</v>
      </c>
    </row>
    <row r="17" spans="1:8" x14ac:dyDescent="0.2">
      <c r="A17" s="199" t="s">
        <v>57</v>
      </c>
      <c r="B17" s="199"/>
      <c r="C17" s="76">
        <v>283107955</v>
      </c>
      <c r="D17" s="78">
        <v>3092</v>
      </c>
      <c r="E17" s="76">
        <v>23792309.829999998</v>
      </c>
      <c r="F17" s="78">
        <v>108</v>
      </c>
      <c r="G17" s="76">
        <v>306900264.82999998</v>
      </c>
      <c r="H17" s="78">
        <v>3200</v>
      </c>
    </row>
  </sheetData>
  <mergeCells count="8">
    <mergeCell ref="A17:B1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view="pageBreakPreview" zoomScale="130" zoomScaleNormal="100" zoomScaleSheetLayoutView="130" workbookViewId="0">
      <selection activeCell="E9" sqref="E9"/>
    </sheetView>
  </sheetViews>
  <sheetFormatPr defaultColWidth="10.5" defaultRowHeight="15.75" outlineLevelRow="2" x14ac:dyDescent="0.25"/>
  <cols>
    <col min="1" max="1" width="10.5" style="164" customWidth="1"/>
    <col min="2" max="2" width="39.6640625" style="164" customWidth="1"/>
    <col min="3" max="3" width="16.6640625" style="164" customWidth="1"/>
    <col min="4" max="4" width="14.6640625" style="164" customWidth="1"/>
    <col min="5" max="5" width="20.33203125" style="165" customWidth="1"/>
    <col min="6" max="6" width="13.6640625" style="164" customWidth="1"/>
    <col min="7" max="7" width="19.5" style="165" customWidth="1"/>
    <col min="8" max="8" width="8.1640625" style="164" customWidth="1"/>
    <col min="9" max="16384" width="10.5" style="145"/>
  </cols>
  <sheetData>
    <row r="1" spans="1:9" ht="47.25" customHeight="1" x14ac:dyDescent="0.25">
      <c r="A1" s="144"/>
      <c r="B1" s="145"/>
      <c r="C1" s="145"/>
      <c r="D1" s="145"/>
      <c r="E1" s="146"/>
      <c r="F1" s="187" t="s">
        <v>195</v>
      </c>
      <c r="G1" s="187"/>
      <c r="H1" s="187"/>
    </row>
    <row r="2" spans="1:9" ht="54.75" customHeight="1" x14ac:dyDescent="0.25">
      <c r="A2" s="201" t="s">
        <v>196</v>
      </c>
      <c r="B2" s="201"/>
      <c r="C2" s="201"/>
      <c r="D2" s="201"/>
      <c r="E2" s="201"/>
      <c r="F2" s="201"/>
      <c r="G2" s="201"/>
      <c r="H2" s="201"/>
      <c r="I2" s="147"/>
    </row>
    <row r="3" spans="1:9" s="148" customFormat="1" ht="26.25" customHeight="1" x14ac:dyDescent="0.25">
      <c r="A3" s="202" t="s">
        <v>179</v>
      </c>
      <c r="B3" s="196" t="s">
        <v>180</v>
      </c>
      <c r="C3" s="197" t="s">
        <v>181</v>
      </c>
      <c r="D3" s="197"/>
      <c r="E3" s="198" t="s">
        <v>182</v>
      </c>
      <c r="F3" s="198"/>
      <c r="G3" s="197" t="s">
        <v>183</v>
      </c>
      <c r="H3" s="197"/>
    </row>
    <row r="4" spans="1:9" s="148" customFormat="1" ht="34.5" customHeight="1" x14ac:dyDescent="0.25">
      <c r="A4" s="202"/>
      <c r="B4" s="196"/>
      <c r="C4" s="22" t="s">
        <v>184</v>
      </c>
      <c r="D4" s="22" t="s">
        <v>194</v>
      </c>
      <c r="E4" s="22" t="s">
        <v>184</v>
      </c>
      <c r="F4" s="22" t="s">
        <v>194</v>
      </c>
      <c r="G4" s="22" t="s">
        <v>184</v>
      </c>
      <c r="H4" s="22" t="s">
        <v>194</v>
      </c>
    </row>
    <row r="5" spans="1:9" x14ac:dyDescent="0.25">
      <c r="A5" s="149" t="s">
        <v>71</v>
      </c>
      <c r="B5" s="149" t="s">
        <v>6</v>
      </c>
      <c r="C5" s="150">
        <v>2706510.66</v>
      </c>
      <c r="D5" s="151">
        <v>2100</v>
      </c>
      <c r="E5" s="150">
        <v>-1417696.08</v>
      </c>
      <c r="F5" s="151">
        <v>-1100</v>
      </c>
      <c r="G5" s="150">
        <v>1288814.58</v>
      </c>
      <c r="H5" s="151">
        <v>1000</v>
      </c>
    </row>
    <row r="6" spans="1:9" outlineLevel="1" x14ac:dyDescent="0.25">
      <c r="A6" s="152"/>
      <c r="B6" s="153" t="s">
        <v>118</v>
      </c>
      <c r="C6" s="154">
        <v>2706510.66</v>
      </c>
      <c r="D6" s="155">
        <v>2100</v>
      </c>
      <c r="E6" s="154">
        <v>-1417696.08</v>
      </c>
      <c r="F6" s="155">
        <v>-1100</v>
      </c>
      <c r="G6" s="156">
        <v>1288814.58</v>
      </c>
      <c r="H6" s="157">
        <v>1000</v>
      </c>
    </row>
    <row r="7" spans="1:9" outlineLevel="2" x14ac:dyDescent="0.25">
      <c r="A7" s="158"/>
      <c r="B7" s="159" t="s">
        <v>41</v>
      </c>
      <c r="C7" s="160">
        <v>2706510.66</v>
      </c>
      <c r="D7" s="161">
        <v>2100</v>
      </c>
      <c r="E7" s="160">
        <v>-1417696.08</v>
      </c>
      <c r="F7" s="161">
        <v>-1100</v>
      </c>
      <c r="G7" s="162">
        <v>1288814.58</v>
      </c>
      <c r="H7" s="163">
        <v>1000</v>
      </c>
    </row>
    <row r="8" spans="1:9" ht="31.5" x14ac:dyDescent="0.25">
      <c r="A8" s="149" t="s">
        <v>119</v>
      </c>
      <c r="B8" s="149" t="s">
        <v>120</v>
      </c>
      <c r="C8" s="150">
        <v>6817266.6799999997</v>
      </c>
      <c r="D8" s="151">
        <v>2200</v>
      </c>
      <c r="E8" s="150">
        <v>1417696.08</v>
      </c>
      <c r="F8" s="151">
        <v>1100</v>
      </c>
      <c r="G8" s="150">
        <v>8234962.7599999998</v>
      </c>
      <c r="H8" s="151">
        <v>3300</v>
      </c>
    </row>
    <row r="9" spans="1:9" outlineLevel="1" x14ac:dyDescent="0.25">
      <c r="A9" s="152"/>
      <c r="B9" s="153" t="s">
        <v>118</v>
      </c>
      <c r="C9" s="154">
        <v>6817266.6799999997</v>
      </c>
      <c r="D9" s="155">
        <v>2200</v>
      </c>
      <c r="E9" s="154">
        <v>1417696.08</v>
      </c>
      <c r="F9" s="155">
        <v>1100</v>
      </c>
      <c r="G9" s="156">
        <v>8234962.7599999998</v>
      </c>
      <c r="H9" s="157">
        <v>3300</v>
      </c>
    </row>
    <row r="10" spans="1:9" outlineLevel="2" x14ac:dyDescent="0.25">
      <c r="A10" s="158"/>
      <c r="B10" s="159" t="s">
        <v>41</v>
      </c>
      <c r="C10" s="160">
        <v>6817266.6799999997</v>
      </c>
      <c r="D10" s="161">
        <v>2200</v>
      </c>
      <c r="E10" s="160">
        <v>1417696.08</v>
      </c>
      <c r="F10" s="161">
        <v>1100</v>
      </c>
      <c r="G10" s="162">
        <v>8234962.7599999998</v>
      </c>
      <c r="H10" s="163">
        <v>3300</v>
      </c>
    </row>
    <row r="11" spans="1:9" x14ac:dyDescent="0.25">
      <c r="A11" s="200" t="s">
        <v>57</v>
      </c>
      <c r="B11" s="200"/>
      <c r="C11" s="150">
        <f t="shared" ref="C11:H11" si="0">C5+C8</f>
        <v>9523777.3399999999</v>
      </c>
      <c r="D11" s="151">
        <f t="shared" si="0"/>
        <v>4300</v>
      </c>
      <c r="E11" s="150">
        <f t="shared" si="0"/>
        <v>0</v>
      </c>
      <c r="F11" s="151">
        <f t="shared" si="0"/>
        <v>0</v>
      </c>
      <c r="G11" s="150">
        <f t="shared" si="0"/>
        <v>9523777.3399999999</v>
      </c>
      <c r="H11" s="151">
        <f t="shared" si="0"/>
        <v>4300</v>
      </c>
    </row>
  </sheetData>
  <mergeCells count="8">
    <mergeCell ref="A11:B1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7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view="pageBreakPreview" zoomScale="130" zoomScaleNormal="100" zoomScaleSheetLayoutView="130" workbookViewId="0">
      <selection activeCell="L6" sqref="L6"/>
    </sheetView>
  </sheetViews>
  <sheetFormatPr defaultColWidth="10.5" defaultRowHeight="11.25" outlineLevelRow="2" x14ac:dyDescent="0.2"/>
  <cols>
    <col min="1" max="1" width="11.6640625" style="29" customWidth="1"/>
    <col min="2" max="2" width="29.33203125" style="29" customWidth="1"/>
    <col min="3" max="3" width="17.5" style="29" customWidth="1"/>
    <col min="4" max="4" width="14.6640625" style="29" customWidth="1"/>
    <col min="5" max="5" width="16.33203125" style="54" customWidth="1"/>
    <col min="6" max="6" width="17.5" style="29" customWidth="1"/>
    <col min="7" max="7" width="15.33203125" style="55" customWidth="1"/>
    <col min="8" max="8" width="17.1640625" style="56" customWidth="1"/>
    <col min="9" max="16384" width="10.5" style="30"/>
  </cols>
  <sheetData>
    <row r="1" spans="1:9" ht="47.25" customHeight="1" x14ac:dyDescent="0.2">
      <c r="A1" s="141"/>
      <c r="B1" s="30"/>
      <c r="C1" s="30"/>
      <c r="D1" s="30"/>
      <c r="E1" s="142"/>
      <c r="F1" s="193" t="s">
        <v>198</v>
      </c>
      <c r="G1" s="193"/>
      <c r="H1" s="193"/>
    </row>
    <row r="2" spans="1:9" ht="54.75" customHeight="1" x14ac:dyDescent="0.2">
      <c r="A2" s="201" t="s">
        <v>197</v>
      </c>
      <c r="B2" s="201"/>
      <c r="C2" s="201"/>
      <c r="D2" s="201"/>
      <c r="E2" s="201"/>
      <c r="F2" s="201"/>
      <c r="G2" s="201"/>
      <c r="H2" s="201"/>
      <c r="I2" s="143"/>
    </row>
    <row r="3" spans="1:9" s="125" customFormat="1" ht="26.25" customHeight="1" x14ac:dyDescent="0.2">
      <c r="A3" s="204" t="s">
        <v>179</v>
      </c>
      <c r="B3" s="205" t="s">
        <v>180</v>
      </c>
      <c r="C3" s="206" t="s">
        <v>181</v>
      </c>
      <c r="D3" s="206"/>
      <c r="E3" s="207" t="s">
        <v>182</v>
      </c>
      <c r="F3" s="207"/>
      <c r="G3" s="206" t="s">
        <v>183</v>
      </c>
      <c r="H3" s="206"/>
    </row>
    <row r="4" spans="1:9" s="125" customFormat="1" ht="34.5" customHeight="1" x14ac:dyDescent="0.2">
      <c r="A4" s="204"/>
      <c r="B4" s="205"/>
      <c r="C4" s="74" t="s">
        <v>184</v>
      </c>
      <c r="D4" s="74" t="s">
        <v>194</v>
      </c>
      <c r="E4" s="74" t="s">
        <v>184</v>
      </c>
      <c r="F4" s="74" t="s">
        <v>194</v>
      </c>
      <c r="G4" s="74" t="s">
        <v>184</v>
      </c>
      <c r="H4" s="74" t="s">
        <v>194</v>
      </c>
    </row>
    <row r="5" spans="1:9" ht="25.5" x14ac:dyDescent="0.2">
      <c r="A5" s="126" t="s">
        <v>111</v>
      </c>
      <c r="B5" s="126" t="s">
        <v>112</v>
      </c>
      <c r="C5" s="127">
        <v>21727025</v>
      </c>
      <c r="D5" s="128">
        <v>45309</v>
      </c>
      <c r="E5" s="127">
        <v>-7824527.0999999996</v>
      </c>
      <c r="F5" s="128">
        <v>-16333</v>
      </c>
      <c r="G5" s="127">
        <v>13902497.9</v>
      </c>
      <c r="H5" s="128">
        <v>28976</v>
      </c>
    </row>
    <row r="6" spans="1:9" ht="12.75" x14ac:dyDescent="0.2">
      <c r="A6" s="129"/>
      <c r="B6" s="130" t="s">
        <v>113</v>
      </c>
      <c r="C6" s="131">
        <v>21727025</v>
      </c>
      <c r="D6" s="132">
        <v>45309</v>
      </c>
      <c r="E6" s="131">
        <v>-7824527.0999999996</v>
      </c>
      <c r="F6" s="132">
        <v>-16333</v>
      </c>
      <c r="G6" s="133">
        <v>13902497.9</v>
      </c>
      <c r="H6" s="134">
        <v>28976</v>
      </c>
    </row>
    <row r="7" spans="1:9" ht="12.75" x14ac:dyDescent="0.2">
      <c r="A7" s="135"/>
      <c r="B7" s="136" t="s">
        <v>41</v>
      </c>
      <c r="C7" s="137">
        <v>21727025</v>
      </c>
      <c r="D7" s="138">
        <v>45309</v>
      </c>
      <c r="E7" s="137">
        <v>-7824527.0999999996</v>
      </c>
      <c r="F7" s="138">
        <v>-16333</v>
      </c>
      <c r="G7" s="139">
        <v>13902497.9</v>
      </c>
      <c r="H7" s="140">
        <v>28976</v>
      </c>
    </row>
    <row r="8" spans="1:9" ht="12.75" x14ac:dyDescent="0.2">
      <c r="A8" s="126" t="s">
        <v>114</v>
      </c>
      <c r="B8" s="126" t="s">
        <v>115</v>
      </c>
      <c r="C8" s="127">
        <v>8838697</v>
      </c>
      <c r="D8" s="128">
        <v>18432</v>
      </c>
      <c r="E8" s="127">
        <v>-2330707</v>
      </c>
      <c r="F8" s="128">
        <v>-4871</v>
      </c>
      <c r="G8" s="127">
        <v>6507990</v>
      </c>
      <c r="H8" s="128">
        <v>13561</v>
      </c>
    </row>
    <row r="9" spans="1:9" ht="12.75" outlineLevel="1" x14ac:dyDescent="0.2">
      <c r="A9" s="129"/>
      <c r="B9" s="130" t="s">
        <v>113</v>
      </c>
      <c r="C9" s="131">
        <v>8838697</v>
      </c>
      <c r="D9" s="132">
        <v>18432</v>
      </c>
      <c r="E9" s="131">
        <v>-2330707</v>
      </c>
      <c r="F9" s="132">
        <v>-4871</v>
      </c>
      <c r="G9" s="133">
        <v>6507990</v>
      </c>
      <c r="H9" s="134">
        <v>13561</v>
      </c>
    </row>
    <row r="10" spans="1:9" ht="12.75" outlineLevel="2" x14ac:dyDescent="0.2">
      <c r="A10" s="135"/>
      <c r="B10" s="136" t="s">
        <v>41</v>
      </c>
      <c r="C10" s="137">
        <v>8838697</v>
      </c>
      <c r="D10" s="138">
        <v>18432</v>
      </c>
      <c r="E10" s="137">
        <v>-2330707</v>
      </c>
      <c r="F10" s="138">
        <v>-4871</v>
      </c>
      <c r="G10" s="139">
        <v>6507990</v>
      </c>
      <c r="H10" s="140">
        <v>13561</v>
      </c>
    </row>
    <row r="11" spans="1:9" ht="25.5" x14ac:dyDescent="0.2">
      <c r="A11" s="126" t="s">
        <v>69</v>
      </c>
      <c r="B11" s="126" t="s">
        <v>70</v>
      </c>
      <c r="C11" s="127">
        <v>930288</v>
      </c>
      <c r="D11" s="128">
        <v>1940</v>
      </c>
      <c r="E11" s="127">
        <v>-190664.3</v>
      </c>
      <c r="F11" s="128">
        <v>-399</v>
      </c>
      <c r="G11" s="127">
        <v>739623.7</v>
      </c>
      <c r="H11" s="128">
        <v>1541</v>
      </c>
    </row>
    <row r="12" spans="1:9" ht="12.75" outlineLevel="1" x14ac:dyDescent="0.2">
      <c r="A12" s="129"/>
      <c r="B12" s="130" t="s">
        <v>113</v>
      </c>
      <c r="C12" s="131">
        <v>930288</v>
      </c>
      <c r="D12" s="132">
        <v>1940</v>
      </c>
      <c r="E12" s="131">
        <v>-190664.3</v>
      </c>
      <c r="F12" s="132">
        <v>-399</v>
      </c>
      <c r="G12" s="133">
        <v>739623.7</v>
      </c>
      <c r="H12" s="134">
        <v>1541</v>
      </c>
    </row>
    <row r="13" spans="1:9" ht="12.75" outlineLevel="2" x14ac:dyDescent="0.2">
      <c r="A13" s="135"/>
      <c r="B13" s="136" t="s">
        <v>41</v>
      </c>
      <c r="C13" s="137">
        <v>930288</v>
      </c>
      <c r="D13" s="138">
        <v>1940</v>
      </c>
      <c r="E13" s="137">
        <v>-190664.3</v>
      </c>
      <c r="F13" s="138">
        <v>-399</v>
      </c>
      <c r="G13" s="139">
        <v>739623.7</v>
      </c>
      <c r="H13" s="140">
        <v>1541</v>
      </c>
    </row>
    <row r="14" spans="1:9" ht="25.5" x14ac:dyDescent="0.2">
      <c r="A14" s="126" t="s">
        <v>55</v>
      </c>
      <c r="B14" s="126" t="s">
        <v>56</v>
      </c>
      <c r="C14" s="127">
        <v>7562207</v>
      </c>
      <c r="D14" s="128">
        <v>15770</v>
      </c>
      <c r="E14" s="127">
        <v>-1920794.5</v>
      </c>
      <c r="F14" s="128">
        <v>-4015</v>
      </c>
      <c r="G14" s="127">
        <v>5641412.5</v>
      </c>
      <c r="H14" s="128">
        <v>11755</v>
      </c>
    </row>
    <row r="15" spans="1:9" ht="12.75" outlineLevel="1" x14ac:dyDescent="0.2">
      <c r="A15" s="129"/>
      <c r="B15" s="130" t="s">
        <v>113</v>
      </c>
      <c r="C15" s="131">
        <v>7562207</v>
      </c>
      <c r="D15" s="132">
        <v>15770</v>
      </c>
      <c r="E15" s="131">
        <v>-1920794.5</v>
      </c>
      <c r="F15" s="132">
        <v>-4015</v>
      </c>
      <c r="G15" s="133">
        <v>5641412.5</v>
      </c>
      <c r="H15" s="134">
        <v>11755</v>
      </c>
    </row>
    <row r="16" spans="1:9" ht="12.75" outlineLevel="2" x14ac:dyDescent="0.2">
      <c r="A16" s="135"/>
      <c r="B16" s="136" t="s">
        <v>41</v>
      </c>
      <c r="C16" s="137">
        <v>7562207</v>
      </c>
      <c r="D16" s="138">
        <v>15770</v>
      </c>
      <c r="E16" s="137">
        <v>-1920794.5</v>
      </c>
      <c r="F16" s="138">
        <v>-4015</v>
      </c>
      <c r="G16" s="139">
        <v>5641412.5</v>
      </c>
      <c r="H16" s="140">
        <v>11755</v>
      </c>
    </row>
    <row r="17" spans="1:8" ht="12.75" x14ac:dyDescent="0.2">
      <c r="A17" s="126" t="s">
        <v>116</v>
      </c>
      <c r="B17" s="126" t="s">
        <v>117</v>
      </c>
      <c r="C17" s="127">
        <v>6936881</v>
      </c>
      <c r="D17" s="128">
        <v>14466</v>
      </c>
      <c r="E17" s="127">
        <v>-1300483.5</v>
      </c>
      <c r="F17" s="128">
        <v>-2723</v>
      </c>
      <c r="G17" s="127">
        <v>5636397.5</v>
      </c>
      <c r="H17" s="128">
        <v>11743</v>
      </c>
    </row>
    <row r="18" spans="1:8" ht="12.75" outlineLevel="1" x14ac:dyDescent="0.2">
      <c r="A18" s="129"/>
      <c r="B18" s="130" t="s">
        <v>113</v>
      </c>
      <c r="C18" s="131">
        <v>6936881</v>
      </c>
      <c r="D18" s="132">
        <v>14466</v>
      </c>
      <c r="E18" s="131">
        <v>-1300483.5</v>
      </c>
      <c r="F18" s="132">
        <v>-2723</v>
      </c>
      <c r="G18" s="133">
        <v>5636397.5</v>
      </c>
      <c r="H18" s="134">
        <v>11743</v>
      </c>
    </row>
    <row r="19" spans="1:8" ht="12.75" outlineLevel="2" x14ac:dyDescent="0.2">
      <c r="A19" s="135"/>
      <c r="B19" s="136" t="s">
        <v>41</v>
      </c>
      <c r="C19" s="137">
        <v>6936881</v>
      </c>
      <c r="D19" s="138">
        <v>14466</v>
      </c>
      <c r="E19" s="137">
        <v>-1300483.5</v>
      </c>
      <c r="F19" s="138">
        <v>-2723</v>
      </c>
      <c r="G19" s="139">
        <v>5636397.5</v>
      </c>
      <c r="H19" s="140">
        <v>11743</v>
      </c>
    </row>
    <row r="20" spans="1:8" ht="25.5" x14ac:dyDescent="0.2">
      <c r="A20" s="126" t="s">
        <v>61</v>
      </c>
      <c r="B20" s="126" t="s">
        <v>9</v>
      </c>
      <c r="C20" s="127">
        <v>583588</v>
      </c>
      <c r="D20" s="128">
        <v>1217</v>
      </c>
      <c r="E20" s="127">
        <v>-134605.1</v>
      </c>
      <c r="F20" s="128">
        <v>-282</v>
      </c>
      <c r="G20" s="127">
        <v>448982.9</v>
      </c>
      <c r="H20" s="128">
        <v>935</v>
      </c>
    </row>
    <row r="21" spans="1:8" ht="12.75" outlineLevel="1" x14ac:dyDescent="0.2">
      <c r="A21" s="129"/>
      <c r="B21" s="130" t="s">
        <v>113</v>
      </c>
      <c r="C21" s="131">
        <v>583588</v>
      </c>
      <c r="D21" s="132">
        <v>1217</v>
      </c>
      <c r="E21" s="131">
        <v>-134605.1</v>
      </c>
      <c r="F21" s="132">
        <v>-282</v>
      </c>
      <c r="G21" s="133">
        <v>448982.9</v>
      </c>
      <c r="H21" s="134">
        <v>935</v>
      </c>
    </row>
    <row r="22" spans="1:8" ht="12.75" outlineLevel="2" x14ac:dyDescent="0.2">
      <c r="A22" s="135"/>
      <c r="B22" s="136" t="s">
        <v>41</v>
      </c>
      <c r="C22" s="137">
        <v>583588</v>
      </c>
      <c r="D22" s="138">
        <v>1217</v>
      </c>
      <c r="E22" s="137">
        <v>-134605.1</v>
      </c>
      <c r="F22" s="138">
        <v>-282</v>
      </c>
      <c r="G22" s="139">
        <v>448982.9</v>
      </c>
      <c r="H22" s="140">
        <v>935</v>
      </c>
    </row>
    <row r="23" spans="1:8" ht="12.75" x14ac:dyDescent="0.2">
      <c r="A23" s="203" t="s">
        <v>57</v>
      </c>
      <c r="B23" s="203"/>
      <c r="C23" s="127">
        <v>46578686</v>
      </c>
      <c r="D23" s="128">
        <v>97134</v>
      </c>
      <c r="E23" s="127">
        <v>-13701781.5</v>
      </c>
      <c r="F23" s="128">
        <v>-28623</v>
      </c>
      <c r="G23" s="127">
        <v>32876904.5</v>
      </c>
      <c r="H23" s="128">
        <v>68511</v>
      </c>
    </row>
    <row r="24" spans="1:8" x14ac:dyDescent="0.2">
      <c r="G24" s="54"/>
      <c r="H24" s="29"/>
    </row>
    <row r="25" spans="1:8" x14ac:dyDescent="0.2">
      <c r="G25" s="54"/>
      <c r="H25" s="29"/>
    </row>
    <row r="26" spans="1:8" x14ac:dyDescent="0.2">
      <c r="G26" s="54"/>
      <c r="H26" s="29"/>
    </row>
    <row r="27" spans="1:8" x14ac:dyDescent="0.2">
      <c r="G27" s="54"/>
      <c r="H27" s="29"/>
    </row>
    <row r="28" spans="1:8" x14ac:dyDescent="0.2">
      <c r="G28" s="54"/>
      <c r="H28" s="29"/>
    </row>
    <row r="29" spans="1:8" x14ac:dyDescent="0.2">
      <c r="G29" s="54"/>
      <c r="H29" s="29"/>
    </row>
    <row r="30" spans="1:8" x14ac:dyDescent="0.2">
      <c r="G30" s="54"/>
      <c r="H30" s="29"/>
    </row>
    <row r="31" spans="1:8" x14ac:dyDescent="0.2">
      <c r="G31" s="54"/>
      <c r="H31" s="29"/>
    </row>
    <row r="32" spans="1:8" x14ac:dyDescent="0.2">
      <c r="G32" s="54"/>
      <c r="H32" s="29"/>
    </row>
    <row r="33" spans="7:8" x14ac:dyDescent="0.2">
      <c r="G33" s="54"/>
      <c r="H33" s="29"/>
    </row>
    <row r="34" spans="7:8" x14ac:dyDescent="0.2">
      <c r="G34" s="54"/>
      <c r="H34" s="29"/>
    </row>
    <row r="35" spans="7:8" x14ac:dyDescent="0.2">
      <c r="G35" s="54"/>
      <c r="H35" s="29"/>
    </row>
    <row r="36" spans="7:8" x14ac:dyDescent="0.2">
      <c r="G36" s="54"/>
      <c r="H36" s="29"/>
    </row>
    <row r="37" spans="7:8" x14ac:dyDescent="0.2">
      <c r="G37" s="54"/>
      <c r="H37" s="29"/>
    </row>
    <row r="38" spans="7:8" x14ac:dyDescent="0.2">
      <c r="G38" s="54"/>
      <c r="H38" s="29"/>
    </row>
    <row r="39" spans="7:8" x14ac:dyDescent="0.2">
      <c r="G39" s="54"/>
      <c r="H39" s="29"/>
    </row>
    <row r="40" spans="7:8" x14ac:dyDescent="0.2">
      <c r="G40" s="54"/>
      <c r="H40" s="29"/>
    </row>
    <row r="41" spans="7:8" x14ac:dyDescent="0.2">
      <c r="G41" s="54"/>
      <c r="H41" s="29"/>
    </row>
    <row r="42" spans="7:8" x14ac:dyDescent="0.2">
      <c r="G42" s="54"/>
      <c r="H42" s="29"/>
    </row>
    <row r="43" spans="7:8" x14ac:dyDescent="0.2">
      <c r="G43" s="54"/>
      <c r="H43" s="29"/>
    </row>
    <row r="44" spans="7:8" x14ac:dyDescent="0.2">
      <c r="G44" s="54"/>
      <c r="H44" s="29"/>
    </row>
    <row r="45" spans="7:8" x14ac:dyDescent="0.2">
      <c r="G45" s="54"/>
      <c r="H45" s="29"/>
    </row>
    <row r="46" spans="7:8" x14ac:dyDescent="0.2">
      <c r="G46" s="54"/>
      <c r="H46" s="29"/>
    </row>
    <row r="47" spans="7:8" x14ac:dyDescent="0.2">
      <c r="G47" s="54"/>
      <c r="H47" s="29"/>
    </row>
    <row r="48" spans="7:8" x14ac:dyDescent="0.2">
      <c r="G48" s="54"/>
      <c r="H48" s="29"/>
    </row>
    <row r="49" spans="7:8" x14ac:dyDescent="0.2">
      <c r="G49" s="54"/>
      <c r="H49" s="29"/>
    </row>
    <row r="50" spans="7:8" x14ac:dyDescent="0.2">
      <c r="G50" s="54"/>
      <c r="H50" s="29"/>
    </row>
    <row r="51" spans="7:8" x14ac:dyDescent="0.2">
      <c r="G51" s="54"/>
      <c r="H51" s="29"/>
    </row>
    <row r="52" spans="7:8" x14ac:dyDescent="0.2">
      <c r="G52" s="54"/>
      <c r="H52" s="29"/>
    </row>
    <row r="53" spans="7:8" x14ac:dyDescent="0.2">
      <c r="G53" s="54"/>
      <c r="H53" s="29"/>
    </row>
    <row r="54" spans="7:8" x14ac:dyDescent="0.2">
      <c r="G54" s="54"/>
      <c r="H54" s="29"/>
    </row>
    <row r="55" spans="7:8" x14ac:dyDescent="0.2">
      <c r="G55" s="54"/>
      <c r="H55" s="29"/>
    </row>
    <row r="56" spans="7:8" x14ac:dyDescent="0.2">
      <c r="G56" s="54"/>
      <c r="H56" s="29"/>
    </row>
    <row r="57" spans="7:8" x14ac:dyDescent="0.2">
      <c r="G57" s="54"/>
      <c r="H57" s="29"/>
    </row>
    <row r="58" spans="7:8" x14ac:dyDescent="0.2">
      <c r="G58" s="54"/>
      <c r="H58" s="29"/>
    </row>
    <row r="59" spans="7:8" x14ac:dyDescent="0.2">
      <c r="G59" s="54"/>
      <c r="H59" s="29"/>
    </row>
    <row r="60" spans="7:8" x14ac:dyDescent="0.2">
      <c r="G60" s="54"/>
      <c r="H60" s="29"/>
    </row>
    <row r="61" spans="7:8" x14ac:dyDescent="0.2">
      <c r="G61" s="54"/>
      <c r="H61" s="29"/>
    </row>
    <row r="62" spans="7:8" x14ac:dyDescent="0.2">
      <c r="G62" s="54"/>
      <c r="H62" s="29"/>
    </row>
    <row r="63" spans="7:8" x14ac:dyDescent="0.2">
      <c r="G63" s="54"/>
      <c r="H63" s="29"/>
    </row>
    <row r="64" spans="7:8" x14ac:dyDescent="0.2">
      <c r="G64" s="54"/>
      <c r="H64" s="29"/>
    </row>
    <row r="65" spans="7:8" x14ac:dyDescent="0.2">
      <c r="G65" s="54"/>
      <c r="H65" s="29"/>
    </row>
  </sheetData>
  <mergeCells count="8">
    <mergeCell ref="A23:B2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7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97"/>
  <sheetViews>
    <sheetView view="pageBreakPreview" zoomScale="140" zoomScaleNormal="100" zoomScaleSheetLayoutView="140" workbookViewId="0">
      <selection activeCell="B3" sqref="B3:B4"/>
    </sheetView>
  </sheetViews>
  <sheetFormatPr defaultRowHeight="11.25" x14ac:dyDescent="0.2"/>
  <cols>
    <col min="1" max="1" width="11.5" style="1" customWidth="1"/>
    <col min="2" max="2" width="31.6640625" style="1" customWidth="1"/>
    <col min="3" max="3" width="12.6640625" style="12" bestFit="1" customWidth="1"/>
    <col min="4" max="4" width="9.33203125" style="1"/>
    <col min="5" max="5" width="11.6640625" style="12" bestFit="1" customWidth="1"/>
    <col min="6" max="6" width="9.33203125" style="1"/>
    <col min="7" max="7" width="12.6640625" style="13" bestFit="1" customWidth="1"/>
    <col min="8" max="8" width="9.33203125" style="14"/>
    <col min="256" max="256" width="3.33203125" customWidth="1"/>
    <col min="258" max="258" width="21.5" customWidth="1"/>
    <col min="259" max="259" width="12.6640625" bestFit="1" customWidth="1"/>
    <col min="261" max="261" width="11.6640625" bestFit="1" customWidth="1"/>
    <col min="263" max="263" width="12.6640625" bestFit="1" customWidth="1"/>
    <col min="512" max="512" width="3.33203125" customWidth="1"/>
    <col min="514" max="514" width="21.5" customWidth="1"/>
    <col min="515" max="515" width="12.6640625" bestFit="1" customWidth="1"/>
    <col min="517" max="517" width="11.6640625" bestFit="1" customWidth="1"/>
    <col min="519" max="519" width="12.6640625" bestFit="1" customWidth="1"/>
    <col min="768" max="768" width="3.33203125" customWidth="1"/>
    <col min="770" max="770" width="21.5" customWidth="1"/>
    <col min="771" max="771" width="12.6640625" bestFit="1" customWidth="1"/>
    <col min="773" max="773" width="11.6640625" bestFit="1" customWidth="1"/>
    <col min="775" max="775" width="12.6640625" bestFit="1" customWidth="1"/>
    <col min="1024" max="1024" width="3.33203125" customWidth="1"/>
    <col min="1026" max="1026" width="21.5" customWidth="1"/>
    <col min="1027" max="1027" width="12.6640625" bestFit="1" customWidth="1"/>
    <col min="1029" max="1029" width="11.6640625" bestFit="1" customWidth="1"/>
    <col min="1031" max="1031" width="12.6640625" bestFit="1" customWidth="1"/>
    <col min="1280" max="1280" width="3.33203125" customWidth="1"/>
    <col min="1282" max="1282" width="21.5" customWidth="1"/>
    <col min="1283" max="1283" width="12.6640625" bestFit="1" customWidth="1"/>
    <col min="1285" max="1285" width="11.6640625" bestFit="1" customWidth="1"/>
    <col min="1287" max="1287" width="12.6640625" bestFit="1" customWidth="1"/>
    <col min="1536" max="1536" width="3.33203125" customWidth="1"/>
    <col min="1538" max="1538" width="21.5" customWidth="1"/>
    <col min="1539" max="1539" width="12.6640625" bestFit="1" customWidth="1"/>
    <col min="1541" max="1541" width="11.6640625" bestFit="1" customWidth="1"/>
    <col min="1543" max="1543" width="12.6640625" bestFit="1" customWidth="1"/>
    <col min="1792" max="1792" width="3.33203125" customWidth="1"/>
    <col min="1794" max="1794" width="21.5" customWidth="1"/>
    <col min="1795" max="1795" width="12.6640625" bestFit="1" customWidth="1"/>
    <col min="1797" max="1797" width="11.6640625" bestFit="1" customWidth="1"/>
    <col min="1799" max="1799" width="12.6640625" bestFit="1" customWidth="1"/>
    <col min="2048" max="2048" width="3.33203125" customWidth="1"/>
    <col min="2050" max="2050" width="21.5" customWidth="1"/>
    <col min="2051" max="2051" width="12.6640625" bestFit="1" customWidth="1"/>
    <col min="2053" max="2053" width="11.6640625" bestFit="1" customWidth="1"/>
    <col min="2055" max="2055" width="12.6640625" bestFit="1" customWidth="1"/>
    <col min="2304" max="2304" width="3.33203125" customWidth="1"/>
    <col min="2306" max="2306" width="21.5" customWidth="1"/>
    <col min="2307" max="2307" width="12.6640625" bestFit="1" customWidth="1"/>
    <col min="2309" max="2309" width="11.6640625" bestFit="1" customWidth="1"/>
    <col min="2311" max="2311" width="12.6640625" bestFit="1" customWidth="1"/>
    <col min="2560" max="2560" width="3.33203125" customWidth="1"/>
    <col min="2562" max="2562" width="21.5" customWidth="1"/>
    <col min="2563" max="2563" width="12.6640625" bestFit="1" customWidth="1"/>
    <col min="2565" max="2565" width="11.6640625" bestFit="1" customWidth="1"/>
    <col min="2567" max="2567" width="12.6640625" bestFit="1" customWidth="1"/>
    <col min="2816" max="2816" width="3.33203125" customWidth="1"/>
    <col min="2818" max="2818" width="21.5" customWidth="1"/>
    <col min="2819" max="2819" width="12.6640625" bestFit="1" customWidth="1"/>
    <col min="2821" max="2821" width="11.6640625" bestFit="1" customWidth="1"/>
    <col min="2823" max="2823" width="12.6640625" bestFit="1" customWidth="1"/>
    <col min="3072" max="3072" width="3.33203125" customWidth="1"/>
    <col min="3074" max="3074" width="21.5" customWidth="1"/>
    <col min="3075" max="3075" width="12.6640625" bestFit="1" customWidth="1"/>
    <col min="3077" max="3077" width="11.6640625" bestFit="1" customWidth="1"/>
    <col min="3079" max="3079" width="12.6640625" bestFit="1" customWidth="1"/>
    <col min="3328" max="3328" width="3.33203125" customWidth="1"/>
    <col min="3330" max="3330" width="21.5" customWidth="1"/>
    <col min="3331" max="3331" width="12.6640625" bestFit="1" customWidth="1"/>
    <col min="3333" max="3333" width="11.6640625" bestFit="1" customWidth="1"/>
    <col min="3335" max="3335" width="12.6640625" bestFit="1" customWidth="1"/>
    <col min="3584" max="3584" width="3.33203125" customWidth="1"/>
    <col min="3586" max="3586" width="21.5" customWidth="1"/>
    <col min="3587" max="3587" width="12.6640625" bestFit="1" customWidth="1"/>
    <col min="3589" max="3589" width="11.6640625" bestFit="1" customWidth="1"/>
    <col min="3591" max="3591" width="12.6640625" bestFit="1" customWidth="1"/>
    <col min="3840" max="3840" width="3.33203125" customWidth="1"/>
    <col min="3842" max="3842" width="21.5" customWidth="1"/>
    <col min="3843" max="3843" width="12.6640625" bestFit="1" customWidth="1"/>
    <col min="3845" max="3845" width="11.6640625" bestFit="1" customWidth="1"/>
    <col min="3847" max="3847" width="12.6640625" bestFit="1" customWidth="1"/>
    <col min="4096" max="4096" width="3.33203125" customWidth="1"/>
    <col min="4098" max="4098" width="21.5" customWidth="1"/>
    <col min="4099" max="4099" width="12.6640625" bestFit="1" customWidth="1"/>
    <col min="4101" max="4101" width="11.6640625" bestFit="1" customWidth="1"/>
    <col min="4103" max="4103" width="12.6640625" bestFit="1" customWidth="1"/>
    <col min="4352" max="4352" width="3.33203125" customWidth="1"/>
    <col min="4354" max="4354" width="21.5" customWidth="1"/>
    <col min="4355" max="4355" width="12.6640625" bestFit="1" customWidth="1"/>
    <col min="4357" max="4357" width="11.6640625" bestFit="1" customWidth="1"/>
    <col min="4359" max="4359" width="12.6640625" bestFit="1" customWidth="1"/>
    <col min="4608" max="4608" width="3.33203125" customWidth="1"/>
    <col min="4610" max="4610" width="21.5" customWidth="1"/>
    <col min="4611" max="4611" width="12.6640625" bestFit="1" customWidth="1"/>
    <col min="4613" max="4613" width="11.6640625" bestFit="1" customWidth="1"/>
    <col min="4615" max="4615" width="12.6640625" bestFit="1" customWidth="1"/>
    <col min="4864" max="4864" width="3.33203125" customWidth="1"/>
    <col min="4866" max="4866" width="21.5" customWidth="1"/>
    <col min="4867" max="4867" width="12.6640625" bestFit="1" customWidth="1"/>
    <col min="4869" max="4869" width="11.6640625" bestFit="1" customWidth="1"/>
    <col min="4871" max="4871" width="12.6640625" bestFit="1" customWidth="1"/>
    <col min="5120" max="5120" width="3.33203125" customWidth="1"/>
    <col min="5122" max="5122" width="21.5" customWidth="1"/>
    <col min="5123" max="5123" width="12.6640625" bestFit="1" customWidth="1"/>
    <col min="5125" max="5125" width="11.6640625" bestFit="1" customWidth="1"/>
    <col min="5127" max="5127" width="12.6640625" bestFit="1" customWidth="1"/>
    <col min="5376" max="5376" width="3.33203125" customWidth="1"/>
    <col min="5378" max="5378" width="21.5" customWidth="1"/>
    <col min="5379" max="5379" width="12.6640625" bestFit="1" customWidth="1"/>
    <col min="5381" max="5381" width="11.6640625" bestFit="1" customWidth="1"/>
    <col min="5383" max="5383" width="12.6640625" bestFit="1" customWidth="1"/>
    <col min="5632" max="5632" width="3.33203125" customWidth="1"/>
    <col min="5634" max="5634" width="21.5" customWidth="1"/>
    <col min="5635" max="5635" width="12.6640625" bestFit="1" customWidth="1"/>
    <col min="5637" max="5637" width="11.6640625" bestFit="1" customWidth="1"/>
    <col min="5639" max="5639" width="12.6640625" bestFit="1" customWidth="1"/>
    <col min="5888" max="5888" width="3.33203125" customWidth="1"/>
    <col min="5890" max="5890" width="21.5" customWidth="1"/>
    <col min="5891" max="5891" width="12.6640625" bestFit="1" customWidth="1"/>
    <col min="5893" max="5893" width="11.6640625" bestFit="1" customWidth="1"/>
    <col min="5895" max="5895" width="12.6640625" bestFit="1" customWidth="1"/>
    <col min="6144" max="6144" width="3.33203125" customWidth="1"/>
    <col min="6146" max="6146" width="21.5" customWidth="1"/>
    <col min="6147" max="6147" width="12.6640625" bestFit="1" customWidth="1"/>
    <col min="6149" max="6149" width="11.6640625" bestFit="1" customWidth="1"/>
    <col min="6151" max="6151" width="12.6640625" bestFit="1" customWidth="1"/>
    <col min="6400" max="6400" width="3.33203125" customWidth="1"/>
    <col min="6402" max="6402" width="21.5" customWidth="1"/>
    <col min="6403" max="6403" width="12.6640625" bestFit="1" customWidth="1"/>
    <col min="6405" max="6405" width="11.6640625" bestFit="1" customWidth="1"/>
    <col min="6407" max="6407" width="12.6640625" bestFit="1" customWidth="1"/>
    <col min="6656" max="6656" width="3.33203125" customWidth="1"/>
    <col min="6658" max="6658" width="21.5" customWidth="1"/>
    <col min="6659" max="6659" width="12.6640625" bestFit="1" customWidth="1"/>
    <col min="6661" max="6661" width="11.6640625" bestFit="1" customWidth="1"/>
    <col min="6663" max="6663" width="12.6640625" bestFit="1" customWidth="1"/>
    <col min="6912" max="6912" width="3.33203125" customWidth="1"/>
    <col min="6914" max="6914" width="21.5" customWidth="1"/>
    <col min="6915" max="6915" width="12.6640625" bestFit="1" customWidth="1"/>
    <col min="6917" max="6917" width="11.6640625" bestFit="1" customWidth="1"/>
    <col min="6919" max="6919" width="12.6640625" bestFit="1" customWidth="1"/>
    <col min="7168" max="7168" width="3.33203125" customWidth="1"/>
    <col min="7170" max="7170" width="21.5" customWidth="1"/>
    <col min="7171" max="7171" width="12.6640625" bestFit="1" customWidth="1"/>
    <col min="7173" max="7173" width="11.6640625" bestFit="1" customWidth="1"/>
    <col min="7175" max="7175" width="12.6640625" bestFit="1" customWidth="1"/>
    <col min="7424" max="7424" width="3.33203125" customWidth="1"/>
    <col min="7426" max="7426" width="21.5" customWidth="1"/>
    <col min="7427" max="7427" width="12.6640625" bestFit="1" customWidth="1"/>
    <col min="7429" max="7429" width="11.6640625" bestFit="1" customWidth="1"/>
    <col min="7431" max="7431" width="12.6640625" bestFit="1" customWidth="1"/>
    <col min="7680" max="7680" width="3.33203125" customWidth="1"/>
    <col min="7682" max="7682" width="21.5" customWidth="1"/>
    <col min="7683" max="7683" width="12.6640625" bestFit="1" customWidth="1"/>
    <col min="7685" max="7685" width="11.6640625" bestFit="1" customWidth="1"/>
    <col min="7687" max="7687" width="12.6640625" bestFit="1" customWidth="1"/>
    <col min="7936" max="7936" width="3.33203125" customWidth="1"/>
    <col min="7938" max="7938" width="21.5" customWidth="1"/>
    <col min="7939" max="7939" width="12.6640625" bestFit="1" customWidth="1"/>
    <col min="7941" max="7941" width="11.6640625" bestFit="1" customWidth="1"/>
    <col min="7943" max="7943" width="12.6640625" bestFit="1" customWidth="1"/>
    <col min="8192" max="8192" width="3.33203125" customWidth="1"/>
    <col min="8194" max="8194" width="21.5" customWidth="1"/>
    <col min="8195" max="8195" width="12.6640625" bestFit="1" customWidth="1"/>
    <col min="8197" max="8197" width="11.6640625" bestFit="1" customWidth="1"/>
    <col min="8199" max="8199" width="12.6640625" bestFit="1" customWidth="1"/>
    <col min="8448" max="8448" width="3.33203125" customWidth="1"/>
    <col min="8450" max="8450" width="21.5" customWidth="1"/>
    <col min="8451" max="8451" width="12.6640625" bestFit="1" customWidth="1"/>
    <col min="8453" max="8453" width="11.6640625" bestFit="1" customWidth="1"/>
    <col min="8455" max="8455" width="12.6640625" bestFit="1" customWidth="1"/>
    <col min="8704" max="8704" width="3.33203125" customWidth="1"/>
    <col min="8706" max="8706" width="21.5" customWidth="1"/>
    <col min="8707" max="8707" width="12.6640625" bestFit="1" customWidth="1"/>
    <col min="8709" max="8709" width="11.6640625" bestFit="1" customWidth="1"/>
    <col min="8711" max="8711" width="12.6640625" bestFit="1" customWidth="1"/>
    <col min="8960" max="8960" width="3.33203125" customWidth="1"/>
    <col min="8962" max="8962" width="21.5" customWidth="1"/>
    <col min="8963" max="8963" width="12.6640625" bestFit="1" customWidth="1"/>
    <col min="8965" max="8965" width="11.6640625" bestFit="1" customWidth="1"/>
    <col min="8967" max="8967" width="12.6640625" bestFit="1" customWidth="1"/>
    <col min="9216" max="9216" width="3.33203125" customWidth="1"/>
    <col min="9218" max="9218" width="21.5" customWidth="1"/>
    <col min="9219" max="9219" width="12.6640625" bestFit="1" customWidth="1"/>
    <col min="9221" max="9221" width="11.6640625" bestFit="1" customWidth="1"/>
    <col min="9223" max="9223" width="12.6640625" bestFit="1" customWidth="1"/>
    <col min="9472" max="9472" width="3.33203125" customWidth="1"/>
    <col min="9474" max="9474" width="21.5" customWidth="1"/>
    <col min="9475" max="9475" width="12.6640625" bestFit="1" customWidth="1"/>
    <col min="9477" max="9477" width="11.6640625" bestFit="1" customWidth="1"/>
    <col min="9479" max="9479" width="12.6640625" bestFit="1" customWidth="1"/>
    <col min="9728" max="9728" width="3.33203125" customWidth="1"/>
    <col min="9730" max="9730" width="21.5" customWidth="1"/>
    <col min="9731" max="9731" width="12.6640625" bestFit="1" customWidth="1"/>
    <col min="9733" max="9733" width="11.6640625" bestFit="1" customWidth="1"/>
    <col min="9735" max="9735" width="12.6640625" bestFit="1" customWidth="1"/>
    <col min="9984" max="9984" width="3.33203125" customWidth="1"/>
    <col min="9986" max="9986" width="21.5" customWidth="1"/>
    <col min="9987" max="9987" width="12.6640625" bestFit="1" customWidth="1"/>
    <col min="9989" max="9989" width="11.6640625" bestFit="1" customWidth="1"/>
    <col min="9991" max="9991" width="12.6640625" bestFit="1" customWidth="1"/>
    <col min="10240" max="10240" width="3.33203125" customWidth="1"/>
    <col min="10242" max="10242" width="21.5" customWidth="1"/>
    <col min="10243" max="10243" width="12.6640625" bestFit="1" customWidth="1"/>
    <col min="10245" max="10245" width="11.6640625" bestFit="1" customWidth="1"/>
    <col min="10247" max="10247" width="12.6640625" bestFit="1" customWidth="1"/>
    <col min="10496" max="10496" width="3.33203125" customWidth="1"/>
    <col min="10498" max="10498" width="21.5" customWidth="1"/>
    <col min="10499" max="10499" width="12.6640625" bestFit="1" customWidth="1"/>
    <col min="10501" max="10501" width="11.6640625" bestFit="1" customWidth="1"/>
    <col min="10503" max="10503" width="12.6640625" bestFit="1" customWidth="1"/>
    <col min="10752" max="10752" width="3.33203125" customWidth="1"/>
    <col min="10754" max="10754" width="21.5" customWidth="1"/>
    <col min="10755" max="10755" width="12.6640625" bestFit="1" customWidth="1"/>
    <col min="10757" max="10757" width="11.6640625" bestFit="1" customWidth="1"/>
    <col min="10759" max="10759" width="12.6640625" bestFit="1" customWidth="1"/>
    <col min="11008" max="11008" width="3.33203125" customWidth="1"/>
    <col min="11010" max="11010" width="21.5" customWidth="1"/>
    <col min="11011" max="11011" width="12.6640625" bestFit="1" customWidth="1"/>
    <col min="11013" max="11013" width="11.6640625" bestFit="1" customWidth="1"/>
    <col min="11015" max="11015" width="12.6640625" bestFit="1" customWidth="1"/>
    <col min="11264" max="11264" width="3.33203125" customWidth="1"/>
    <col min="11266" max="11266" width="21.5" customWidth="1"/>
    <col min="11267" max="11267" width="12.6640625" bestFit="1" customWidth="1"/>
    <col min="11269" max="11269" width="11.6640625" bestFit="1" customWidth="1"/>
    <col min="11271" max="11271" width="12.6640625" bestFit="1" customWidth="1"/>
    <col min="11520" max="11520" width="3.33203125" customWidth="1"/>
    <col min="11522" max="11522" width="21.5" customWidth="1"/>
    <col min="11523" max="11523" width="12.6640625" bestFit="1" customWidth="1"/>
    <col min="11525" max="11525" width="11.6640625" bestFit="1" customWidth="1"/>
    <col min="11527" max="11527" width="12.6640625" bestFit="1" customWidth="1"/>
    <col min="11776" max="11776" width="3.33203125" customWidth="1"/>
    <col min="11778" max="11778" width="21.5" customWidth="1"/>
    <col min="11779" max="11779" width="12.6640625" bestFit="1" customWidth="1"/>
    <col min="11781" max="11781" width="11.6640625" bestFit="1" customWidth="1"/>
    <col min="11783" max="11783" width="12.6640625" bestFit="1" customWidth="1"/>
    <col min="12032" max="12032" width="3.33203125" customWidth="1"/>
    <col min="12034" max="12034" width="21.5" customWidth="1"/>
    <col min="12035" max="12035" width="12.6640625" bestFit="1" customWidth="1"/>
    <col min="12037" max="12037" width="11.6640625" bestFit="1" customWidth="1"/>
    <col min="12039" max="12039" width="12.6640625" bestFit="1" customWidth="1"/>
    <col min="12288" max="12288" width="3.33203125" customWidth="1"/>
    <col min="12290" max="12290" width="21.5" customWidth="1"/>
    <col min="12291" max="12291" width="12.6640625" bestFit="1" customWidth="1"/>
    <col min="12293" max="12293" width="11.6640625" bestFit="1" customWidth="1"/>
    <col min="12295" max="12295" width="12.6640625" bestFit="1" customWidth="1"/>
    <col min="12544" max="12544" width="3.33203125" customWidth="1"/>
    <col min="12546" max="12546" width="21.5" customWidth="1"/>
    <col min="12547" max="12547" width="12.6640625" bestFit="1" customWidth="1"/>
    <col min="12549" max="12549" width="11.6640625" bestFit="1" customWidth="1"/>
    <col min="12551" max="12551" width="12.6640625" bestFit="1" customWidth="1"/>
    <col min="12800" max="12800" width="3.33203125" customWidth="1"/>
    <col min="12802" max="12802" width="21.5" customWidth="1"/>
    <col min="12803" max="12803" width="12.6640625" bestFit="1" customWidth="1"/>
    <col min="12805" max="12805" width="11.6640625" bestFit="1" customWidth="1"/>
    <col min="12807" max="12807" width="12.6640625" bestFit="1" customWidth="1"/>
    <col min="13056" max="13056" width="3.33203125" customWidth="1"/>
    <col min="13058" max="13058" width="21.5" customWidth="1"/>
    <col min="13059" max="13059" width="12.6640625" bestFit="1" customWidth="1"/>
    <col min="13061" max="13061" width="11.6640625" bestFit="1" customWidth="1"/>
    <col min="13063" max="13063" width="12.6640625" bestFit="1" customWidth="1"/>
    <col min="13312" max="13312" width="3.33203125" customWidth="1"/>
    <col min="13314" max="13314" width="21.5" customWidth="1"/>
    <col min="13315" max="13315" width="12.6640625" bestFit="1" customWidth="1"/>
    <col min="13317" max="13317" width="11.6640625" bestFit="1" customWidth="1"/>
    <col min="13319" max="13319" width="12.6640625" bestFit="1" customWidth="1"/>
    <col min="13568" max="13568" width="3.33203125" customWidth="1"/>
    <col min="13570" max="13570" width="21.5" customWidth="1"/>
    <col min="13571" max="13571" width="12.6640625" bestFit="1" customWidth="1"/>
    <col min="13573" max="13573" width="11.6640625" bestFit="1" customWidth="1"/>
    <col min="13575" max="13575" width="12.6640625" bestFit="1" customWidth="1"/>
    <col min="13824" max="13824" width="3.33203125" customWidth="1"/>
    <col min="13826" max="13826" width="21.5" customWidth="1"/>
    <col min="13827" max="13827" width="12.6640625" bestFit="1" customWidth="1"/>
    <col min="13829" max="13829" width="11.6640625" bestFit="1" customWidth="1"/>
    <col min="13831" max="13831" width="12.6640625" bestFit="1" customWidth="1"/>
    <col min="14080" max="14080" width="3.33203125" customWidth="1"/>
    <col min="14082" max="14082" width="21.5" customWidth="1"/>
    <col min="14083" max="14083" width="12.6640625" bestFit="1" customWidth="1"/>
    <col min="14085" max="14085" width="11.6640625" bestFit="1" customWidth="1"/>
    <col min="14087" max="14087" width="12.6640625" bestFit="1" customWidth="1"/>
    <col min="14336" max="14336" width="3.33203125" customWidth="1"/>
    <col min="14338" max="14338" width="21.5" customWidth="1"/>
    <col min="14339" max="14339" width="12.6640625" bestFit="1" customWidth="1"/>
    <col min="14341" max="14341" width="11.6640625" bestFit="1" customWidth="1"/>
    <col min="14343" max="14343" width="12.6640625" bestFit="1" customWidth="1"/>
    <col min="14592" max="14592" width="3.33203125" customWidth="1"/>
    <col min="14594" max="14594" width="21.5" customWidth="1"/>
    <col min="14595" max="14595" width="12.6640625" bestFit="1" customWidth="1"/>
    <col min="14597" max="14597" width="11.6640625" bestFit="1" customWidth="1"/>
    <col min="14599" max="14599" width="12.6640625" bestFit="1" customWidth="1"/>
    <col min="14848" max="14848" width="3.33203125" customWidth="1"/>
    <col min="14850" max="14850" width="21.5" customWidth="1"/>
    <col min="14851" max="14851" width="12.6640625" bestFit="1" customWidth="1"/>
    <col min="14853" max="14853" width="11.6640625" bestFit="1" customWidth="1"/>
    <col min="14855" max="14855" width="12.6640625" bestFit="1" customWidth="1"/>
    <col min="15104" max="15104" width="3.33203125" customWidth="1"/>
    <col min="15106" max="15106" width="21.5" customWidth="1"/>
    <col min="15107" max="15107" width="12.6640625" bestFit="1" customWidth="1"/>
    <col min="15109" max="15109" width="11.6640625" bestFit="1" customWidth="1"/>
    <col min="15111" max="15111" width="12.6640625" bestFit="1" customWidth="1"/>
    <col min="15360" max="15360" width="3.33203125" customWidth="1"/>
    <col min="15362" max="15362" width="21.5" customWidth="1"/>
    <col min="15363" max="15363" width="12.6640625" bestFit="1" customWidth="1"/>
    <col min="15365" max="15365" width="11.6640625" bestFit="1" customWidth="1"/>
    <col min="15367" max="15367" width="12.6640625" bestFit="1" customWidth="1"/>
    <col min="15616" max="15616" width="3.33203125" customWidth="1"/>
    <col min="15618" max="15618" width="21.5" customWidth="1"/>
    <col min="15619" max="15619" width="12.6640625" bestFit="1" customWidth="1"/>
    <col min="15621" max="15621" width="11.6640625" bestFit="1" customWidth="1"/>
    <col min="15623" max="15623" width="12.6640625" bestFit="1" customWidth="1"/>
    <col min="15872" max="15872" width="3.33203125" customWidth="1"/>
    <col min="15874" max="15874" width="21.5" customWidth="1"/>
    <col min="15875" max="15875" width="12.6640625" bestFit="1" customWidth="1"/>
    <col min="15877" max="15877" width="11.6640625" bestFit="1" customWidth="1"/>
    <col min="15879" max="15879" width="12.6640625" bestFit="1" customWidth="1"/>
    <col min="16128" max="16128" width="3.33203125" customWidth="1"/>
    <col min="16130" max="16130" width="21.5" customWidth="1"/>
    <col min="16131" max="16131" width="12.6640625" bestFit="1" customWidth="1"/>
    <col min="16133" max="16133" width="11.6640625" bestFit="1" customWidth="1"/>
    <col min="16135" max="16135" width="12.6640625" bestFit="1" customWidth="1"/>
  </cols>
  <sheetData>
    <row r="1" spans="1:23" s="16" customFormat="1" ht="39.75" customHeight="1" x14ac:dyDescent="0.2">
      <c r="A1" s="20"/>
      <c r="E1" s="21"/>
      <c r="F1" s="193" t="s">
        <v>205</v>
      </c>
      <c r="G1" s="193"/>
      <c r="H1" s="193"/>
    </row>
    <row r="2" spans="1:23" s="23" customFormat="1" ht="39" customHeight="1" x14ac:dyDescent="0.2">
      <c r="A2" s="208" t="s">
        <v>199</v>
      </c>
      <c r="B2" s="208"/>
      <c r="C2" s="208"/>
      <c r="D2" s="208"/>
      <c r="E2" s="208"/>
      <c r="F2" s="208"/>
      <c r="G2" s="208"/>
      <c r="H2" s="208"/>
    </row>
    <row r="3" spans="1:23" s="18" customFormat="1" ht="26.25" customHeight="1" x14ac:dyDescent="0.2">
      <c r="A3" s="204" t="s">
        <v>179</v>
      </c>
      <c r="B3" s="205" t="s">
        <v>214</v>
      </c>
      <c r="C3" s="206" t="s">
        <v>181</v>
      </c>
      <c r="D3" s="206"/>
      <c r="E3" s="207" t="s">
        <v>182</v>
      </c>
      <c r="F3" s="207"/>
      <c r="G3" s="206" t="s">
        <v>183</v>
      </c>
      <c r="H3" s="206"/>
    </row>
    <row r="4" spans="1:23" s="18" customFormat="1" ht="12.75" x14ac:dyDescent="0.2">
      <c r="A4" s="204"/>
      <c r="B4" s="205"/>
      <c r="C4" s="74" t="s">
        <v>184</v>
      </c>
      <c r="D4" s="74" t="s">
        <v>139</v>
      </c>
      <c r="E4" s="74" t="s">
        <v>184</v>
      </c>
      <c r="F4" s="74" t="s">
        <v>139</v>
      </c>
      <c r="G4" s="74" t="s">
        <v>184</v>
      </c>
      <c r="H4" s="74" t="s">
        <v>139</v>
      </c>
    </row>
    <row r="5" spans="1:23" s="2" customFormat="1" x14ac:dyDescent="0.2">
      <c r="A5" s="24" t="s">
        <v>66</v>
      </c>
      <c r="B5" s="24" t="s">
        <v>4</v>
      </c>
      <c r="C5" s="25">
        <v>2944392</v>
      </c>
      <c r="D5" s="26">
        <v>2264</v>
      </c>
      <c r="E5" s="25">
        <v>-16436.59</v>
      </c>
      <c r="F5" s="26">
        <v>-509</v>
      </c>
      <c r="G5" s="25">
        <v>2927955.41</v>
      </c>
      <c r="H5" s="26">
        <v>1755</v>
      </c>
      <c r="W5" s="3"/>
    </row>
    <row r="6" spans="1:23" s="2" customFormat="1" x14ac:dyDescent="0.2">
      <c r="A6" s="5"/>
      <c r="B6" s="5" t="s">
        <v>41</v>
      </c>
      <c r="C6" s="6">
        <v>2944392</v>
      </c>
      <c r="D6" s="7">
        <v>2264</v>
      </c>
      <c r="E6" s="6">
        <v>-16436.59</v>
      </c>
      <c r="F6" s="7">
        <v>-509</v>
      </c>
      <c r="G6" s="8">
        <v>2927955.41</v>
      </c>
      <c r="H6" s="9">
        <v>1755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W6" s="3"/>
    </row>
    <row r="7" spans="1:23" s="2" customFormat="1" x14ac:dyDescent="0.2">
      <c r="A7" s="24" t="s">
        <v>67</v>
      </c>
      <c r="B7" s="24" t="s">
        <v>68</v>
      </c>
      <c r="C7" s="25">
        <v>465589</v>
      </c>
      <c r="D7" s="26">
        <v>358</v>
      </c>
      <c r="E7" s="25">
        <v>-24344.43</v>
      </c>
      <c r="F7" s="26">
        <v>48</v>
      </c>
      <c r="G7" s="25">
        <v>441244.57</v>
      </c>
      <c r="H7" s="26">
        <v>406</v>
      </c>
    </row>
    <row r="8" spans="1:23" s="2" customFormat="1" x14ac:dyDescent="0.2">
      <c r="A8" s="5"/>
      <c r="B8" s="5" t="s">
        <v>41</v>
      </c>
      <c r="C8" s="6">
        <v>465589</v>
      </c>
      <c r="D8" s="7">
        <v>358</v>
      </c>
      <c r="E8" s="6">
        <v>-24344.43</v>
      </c>
      <c r="F8" s="7">
        <v>48</v>
      </c>
      <c r="G8" s="8">
        <v>441244.57</v>
      </c>
      <c r="H8" s="9">
        <v>406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23" s="2" customFormat="1" ht="21" x14ac:dyDescent="0.2">
      <c r="A9" s="24" t="s">
        <v>69</v>
      </c>
      <c r="B9" s="24" t="s">
        <v>70</v>
      </c>
      <c r="C9" s="25">
        <v>170369</v>
      </c>
      <c r="D9" s="26">
        <v>131</v>
      </c>
      <c r="E9" s="25">
        <v>-137446.26</v>
      </c>
      <c r="F9" s="26">
        <v>-112</v>
      </c>
      <c r="G9" s="25">
        <v>32922.74</v>
      </c>
      <c r="H9" s="26">
        <v>19</v>
      </c>
    </row>
    <row r="10" spans="1:23" s="2" customFormat="1" x14ac:dyDescent="0.2">
      <c r="A10" s="5"/>
      <c r="B10" s="5" t="s">
        <v>41</v>
      </c>
      <c r="C10" s="6">
        <v>170369</v>
      </c>
      <c r="D10" s="7">
        <v>131</v>
      </c>
      <c r="E10" s="6">
        <v>-137446.26</v>
      </c>
      <c r="F10" s="7">
        <v>-112</v>
      </c>
      <c r="G10" s="8">
        <v>32922.74</v>
      </c>
      <c r="H10" s="9">
        <v>19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3" s="2" customFormat="1" x14ac:dyDescent="0.2">
      <c r="A11" s="24" t="s">
        <v>39</v>
      </c>
      <c r="B11" s="24" t="s">
        <v>5</v>
      </c>
      <c r="C11" s="25">
        <v>5306149</v>
      </c>
      <c r="D11" s="26">
        <v>4080</v>
      </c>
      <c r="E11" s="25">
        <v>2519824.65</v>
      </c>
      <c r="F11" s="26">
        <v>1693</v>
      </c>
      <c r="G11" s="25">
        <v>7825973.6500000004</v>
      </c>
      <c r="H11" s="26">
        <v>5773</v>
      </c>
    </row>
    <row r="12" spans="1:23" s="2" customFormat="1" x14ac:dyDescent="0.2">
      <c r="A12" s="5"/>
      <c r="B12" s="5" t="s">
        <v>41</v>
      </c>
      <c r="C12" s="6">
        <v>5306149</v>
      </c>
      <c r="D12" s="7">
        <v>4080</v>
      </c>
      <c r="E12" s="6">
        <v>2519824.65</v>
      </c>
      <c r="F12" s="7">
        <v>1693</v>
      </c>
      <c r="G12" s="8">
        <v>7825973.6500000004</v>
      </c>
      <c r="H12" s="9">
        <v>5773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23" s="2" customFormat="1" ht="21" x14ac:dyDescent="0.2">
      <c r="A13" s="24" t="s">
        <v>55</v>
      </c>
      <c r="B13" s="24" t="s">
        <v>56</v>
      </c>
      <c r="C13" s="25">
        <v>4130473</v>
      </c>
      <c r="D13" s="26">
        <v>3176</v>
      </c>
      <c r="E13" s="25">
        <v>66484.23</v>
      </c>
      <c r="F13" s="26">
        <v>21</v>
      </c>
      <c r="G13" s="25">
        <v>4196957.2300000004</v>
      </c>
      <c r="H13" s="26">
        <v>3197</v>
      </c>
    </row>
    <row r="14" spans="1:23" s="2" customFormat="1" x14ac:dyDescent="0.2">
      <c r="A14" s="5"/>
      <c r="B14" s="5" t="s">
        <v>41</v>
      </c>
      <c r="C14" s="6">
        <v>4130473</v>
      </c>
      <c r="D14" s="7">
        <v>3176</v>
      </c>
      <c r="E14" s="6">
        <v>66484.23</v>
      </c>
      <c r="F14" s="7">
        <v>21</v>
      </c>
      <c r="G14" s="8">
        <v>4196957.2300000004</v>
      </c>
      <c r="H14" s="9">
        <v>3197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23" s="2" customFormat="1" x14ac:dyDescent="0.2">
      <c r="A15" s="24" t="s">
        <v>71</v>
      </c>
      <c r="B15" s="24" t="s">
        <v>6</v>
      </c>
      <c r="C15" s="25">
        <v>3480210</v>
      </c>
      <c r="D15" s="26">
        <v>2676</v>
      </c>
      <c r="E15" s="25">
        <v>1944343.07</v>
      </c>
      <c r="F15" s="26">
        <v>336</v>
      </c>
      <c r="G15" s="25">
        <v>5424553.0700000003</v>
      </c>
      <c r="H15" s="26">
        <v>3012</v>
      </c>
    </row>
    <row r="16" spans="1:23" s="2" customFormat="1" x14ac:dyDescent="0.2">
      <c r="A16" s="5"/>
      <c r="B16" s="5" t="s">
        <v>41</v>
      </c>
      <c r="C16" s="6">
        <v>3480210</v>
      </c>
      <c r="D16" s="7">
        <v>2676</v>
      </c>
      <c r="E16" s="6">
        <v>1944343.07</v>
      </c>
      <c r="F16" s="7">
        <v>336</v>
      </c>
      <c r="G16" s="8">
        <v>5424553.0700000003</v>
      </c>
      <c r="H16" s="9">
        <v>3012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s="2" customFormat="1" x14ac:dyDescent="0.2">
      <c r="A17" s="24" t="s">
        <v>58</v>
      </c>
      <c r="B17" s="24" t="s">
        <v>7</v>
      </c>
      <c r="C17" s="25">
        <v>1623057</v>
      </c>
      <c r="D17" s="26">
        <v>1248</v>
      </c>
      <c r="E17" s="25">
        <v>-57265.47</v>
      </c>
      <c r="F17" s="26">
        <v>122</v>
      </c>
      <c r="G17" s="25">
        <v>1565791.53</v>
      </c>
      <c r="H17" s="26">
        <v>1370</v>
      </c>
    </row>
    <row r="18" spans="1:19" s="2" customFormat="1" x14ac:dyDescent="0.2">
      <c r="A18" s="5"/>
      <c r="B18" s="5" t="s">
        <v>41</v>
      </c>
      <c r="C18" s="6">
        <v>1623057</v>
      </c>
      <c r="D18" s="7">
        <v>1248</v>
      </c>
      <c r="E18" s="6">
        <v>-57265.47</v>
      </c>
      <c r="F18" s="7">
        <v>122</v>
      </c>
      <c r="G18" s="8">
        <v>1565791.53</v>
      </c>
      <c r="H18" s="9">
        <v>1370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s="2" customFormat="1" x14ac:dyDescent="0.2">
      <c r="A19" s="24" t="s">
        <v>60</v>
      </c>
      <c r="B19" s="24" t="s">
        <v>8</v>
      </c>
      <c r="C19" s="25">
        <v>392759</v>
      </c>
      <c r="D19" s="26">
        <v>302</v>
      </c>
      <c r="E19" s="25">
        <v>73356.98</v>
      </c>
      <c r="F19" s="26">
        <v>18</v>
      </c>
      <c r="G19" s="25">
        <v>466115.98</v>
      </c>
      <c r="H19" s="26">
        <v>320</v>
      </c>
    </row>
    <row r="20" spans="1:19" s="2" customFormat="1" x14ac:dyDescent="0.2">
      <c r="A20" s="5"/>
      <c r="B20" s="5" t="s">
        <v>41</v>
      </c>
      <c r="C20" s="6">
        <v>392759</v>
      </c>
      <c r="D20" s="7">
        <v>302</v>
      </c>
      <c r="E20" s="6">
        <v>73356.98</v>
      </c>
      <c r="F20" s="7">
        <v>18</v>
      </c>
      <c r="G20" s="8">
        <v>466115.98</v>
      </c>
      <c r="H20" s="9">
        <v>320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s="2" customFormat="1" ht="21" x14ac:dyDescent="0.2">
      <c r="A21" s="24" t="s">
        <v>61</v>
      </c>
      <c r="B21" s="24" t="s">
        <v>9</v>
      </c>
      <c r="C21" s="25">
        <v>1671177</v>
      </c>
      <c r="D21" s="26">
        <v>1285</v>
      </c>
      <c r="E21" s="25">
        <v>447291.38</v>
      </c>
      <c r="F21" s="26">
        <v>299</v>
      </c>
      <c r="G21" s="25">
        <v>2118468.38</v>
      </c>
      <c r="H21" s="26">
        <v>1584</v>
      </c>
    </row>
    <row r="22" spans="1:19" s="2" customFormat="1" x14ac:dyDescent="0.2">
      <c r="A22" s="5"/>
      <c r="B22" s="5" t="s">
        <v>41</v>
      </c>
      <c r="C22" s="6">
        <v>1671177</v>
      </c>
      <c r="D22" s="7">
        <v>1285</v>
      </c>
      <c r="E22" s="6">
        <v>447291.38</v>
      </c>
      <c r="F22" s="7">
        <v>299</v>
      </c>
      <c r="G22" s="8">
        <v>2118468.38</v>
      </c>
      <c r="H22" s="9">
        <v>1584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</row>
    <row r="23" spans="1:19" s="2" customFormat="1" x14ac:dyDescent="0.2">
      <c r="A23" s="24" t="s">
        <v>62</v>
      </c>
      <c r="B23" s="24" t="s">
        <v>10</v>
      </c>
      <c r="C23" s="25">
        <v>1301827</v>
      </c>
      <c r="D23" s="26">
        <v>1001</v>
      </c>
      <c r="E23" s="25">
        <v>-75169.16</v>
      </c>
      <c r="F23" s="26">
        <v>-334</v>
      </c>
      <c r="G23" s="25">
        <v>1226657.8400000001</v>
      </c>
      <c r="H23" s="26">
        <v>667</v>
      </c>
    </row>
    <row r="24" spans="1:19" s="2" customFormat="1" x14ac:dyDescent="0.2">
      <c r="A24" s="5"/>
      <c r="B24" s="5" t="s">
        <v>41</v>
      </c>
      <c r="C24" s="6">
        <v>1301827</v>
      </c>
      <c r="D24" s="7">
        <v>1001</v>
      </c>
      <c r="E24" s="6">
        <v>-75169.16</v>
      </c>
      <c r="F24" s="7">
        <v>-334</v>
      </c>
      <c r="G24" s="8">
        <v>1226657.8400000001</v>
      </c>
      <c r="H24" s="9">
        <v>667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19" s="2" customFormat="1" x14ac:dyDescent="0.2">
      <c r="A25" s="24" t="s">
        <v>72</v>
      </c>
      <c r="B25" s="24" t="s">
        <v>11</v>
      </c>
      <c r="C25" s="25">
        <v>810228</v>
      </c>
      <c r="D25" s="26">
        <v>623</v>
      </c>
      <c r="E25" s="25">
        <v>590140.75</v>
      </c>
      <c r="F25" s="26">
        <v>396</v>
      </c>
      <c r="G25" s="25">
        <v>1400368.75</v>
      </c>
      <c r="H25" s="26">
        <v>1019</v>
      </c>
    </row>
    <row r="26" spans="1:19" s="2" customFormat="1" x14ac:dyDescent="0.2">
      <c r="A26" s="5"/>
      <c r="B26" s="5" t="s">
        <v>41</v>
      </c>
      <c r="C26" s="6">
        <v>810228</v>
      </c>
      <c r="D26" s="7">
        <v>623</v>
      </c>
      <c r="E26" s="6">
        <v>590140.75</v>
      </c>
      <c r="F26" s="7">
        <v>396</v>
      </c>
      <c r="G26" s="8">
        <v>1400368.75</v>
      </c>
      <c r="H26" s="9">
        <v>1019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</row>
    <row r="27" spans="1:19" s="2" customFormat="1" x14ac:dyDescent="0.2">
      <c r="A27" s="24" t="s">
        <v>73</v>
      </c>
      <c r="B27" s="24" t="s">
        <v>12</v>
      </c>
      <c r="C27" s="25">
        <v>226292</v>
      </c>
      <c r="D27" s="26">
        <v>174</v>
      </c>
      <c r="E27" s="25">
        <v>84114.86</v>
      </c>
      <c r="F27" s="26">
        <v>-9</v>
      </c>
      <c r="G27" s="25">
        <v>310406.86</v>
      </c>
      <c r="H27" s="26">
        <v>165</v>
      </c>
    </row>
    <row r="28" spans="1:19" s="2" customFormat="1" x14ac:dyDescent="0.2">
      <c r="A28" s="5"/>
      <c r="B28" s="5" t="s">
        <v>41</v>
      </c>
      <c r="C28" s="6">
        <v>226292</v>
      </c>
      <c r="D28" s="7">
        <v>174</v>
      </c>
      <c r="E28" s="6">
        <v>84114.86</v>
      </c>
      <c r="F28" s="7">
        <v>-9</v>
      </c>
      <c r="G28" s="8">
        <v>310406.86</v>
      </c>
      <c r="H28" s="9">
        <v>165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</row>
    <row r="29" spans="1:19" s="2" customFormat="1" x14ac:dyDescent="0.2">
      <c r="A29" s="24" t="s">
        <v>74</v>
      </c>
      <c r="B29" s="24" t="s">
        <v>13</v>
      </c>
      <c r="C29" s="25">
        <v>310826</v>
      </c>
      <c r="D29" s="26">
        <v>239</v>
      </c>
      <c r="E29" s="25">
        <v>120521</v>
      </c>
      <c r="F29" s="26">
        <v>-7</v>
      </c>
      <c r="G29" s="25">
        <v>431347</v>
      </c>
      <c r="H29" s="26">
        <v>232</v>
      </c>
    </row>
    <row r="30" spans="1:19" s="2" customFormat="1" x14ac:dyDescent="0.2">
      <c r="A30" s="5"/>
      <c r="B30" s="5" t="s">
        <v>41</v>
      </c>
      <c r="C30" s="6">
        <v>310826</v>
      </c>
      <c r="D30" s="7">
        <v>239</v>
      </c>
      <c r="E30" s="6">
        <v>120521</v>
      </c>
      <c r="F30" s="10">
        <v>-7</v>
      </c>
      <c r="G30" s="8">
        <v>431347</v>
      </c>
      <c r="H30" s="9">
        <v>232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</row>
    <row r="31" spans="1:19" s="2" customFormat="1" x14ac:dyDescent="0.2">
      <c r="A31" s="24" t="s">
        <v>75</v>
      </c>
      <c r="B31" s="24" t="s">
        <v>14</v>
      </c>
      <c r="C31" s="25">
        <v>438277</v>
      </c>
      <c r="D31" s="26">
        <v>337</v>
      </c>
      <c r="E31" s="25">
        <v>298216.42</v>
      </c>
      <c r="F31" s="26">
        <v>71</v>
      </c>
      <c r="G31" s="25">
        <v>736493.42</v>
      </c>
      <c r="H31" s="26">
        <v>408</v>
      </c>
    </row>
    <row r="32" spans="1:19" s="2" customFormat="1" x14ac:dyDescent="0.2">
      <c r="A32" s="5"/>
      <c r="B32" s="5" t="s">
        <v>41</v>
      </c>
      <c r="C32" s="6">
        <v>438277</v>
      </c>
      <c r="D32" s="7">
        <v>337</v>
      </c>
      <c r="E32" s="6">
        <v>298216.42</v>
      </c>
      <c r="F32" s="10">
        <v>71</v>
      </c>
      <c r="G32" s="8">
        <v>736493.42</v>
      </c>
      <c r="H32" s="9">
        <v>408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</row>
    <row r="33" spans="1:19" s="2" customFormat="1" x14ac:dyDescent="0.2">
      <c r="A33" s="24" t="s">
        <v>76</v>
      </c>
      <c r="B33" s="24" t="s">
        <v>15</v>
      </c>
      <c r="C33" s="25">
        <v>271810</v>
      </c>
      <c r="D33" s="26">
        <v>209</v>
      </c>
      <c r="E33" s="25">
        <v>-42224.23</v>
      </c>
      <c r="F33" s="26">
        <v>-18</v>
      </c>
      <c r="G33" s="25">
        <v>229585.77</v>
      </c>
      <c r="H33" s="26">
        <v>191</v>
      </c>
    </row>
    <row r="34" spans="1:19" s="2" customFormat="1" x14ac:dyDescent="0.2">
      <c r="A34" s="5"/>
      <c r="B34" s="5" t="s">
        <v>41</v>
      </c>
      <c r="C34" s="6">
        <v>271810</v>
      </c>
      <c r="D34" s="7">
        <v>209</v>
      </c>
      <c r="E34" s="6">
        <v>-42224.23</v>
      </c>
      <c r="F34" s="7">
        <v>-18</v>
      </c>
      <c r="G34" s="8">
        <v>229585.77</v>
      </c>
      <c r="H34" s="9">
        <v>191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</row>
    <row r="35" spans="1:19" s="2" customFormat="1" ht="21" x14ac:dyDescent="0.2">
      <c r="A35" s="24" t="s">
        <v>77</v>
      </c>
      <c r="B35" s="24" t="s">
        <v>16</v>
      </c>
      <c r="C35" s="25">
        <v>785518</v>
      </c>
      <c r="D35" s="26">
        <v>604</v>
      </c>
      <c r="E35" s="25">
        <v>-454977.35</v>
      </c>
      <c r="F35" s="26">
        <v>-384</v>
      </c>
      <c r="G35" s="25">
        <v>330540.65000000002</v>
      </c>
      <c r="H35" s="26">
        <v>220</v>
      </c>
    </row>
    <row r="36" spans="1:19" s="2" customFormat="1" x14ac:dyDescent="0.2">
      <c r="A36" s="5"/>
      <c r="B36" s="5" t="s">
        <v>41</v>
      </c>
      <c r="C36" s="6">
        <v>785518</v>
      </c>
      <c r="D36" s="7">
        <v>604</v>
      </c>
      <c r="E36" s="6">
        <v>-454977.35</v>
      </c>
      <c r="F36" s="7">
        <v>-384</v>
      </c>
      <c r="G36" s="8">
        <v>330540.65000000002</v>
      </c>
      <c r="H36" s="9">
        <v>220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1:19" s="2" customFormat="1" x14ac:dyDescent="0.2">
      <c r="A37" s="24" t="s">
        <v>78</v>
      </c>
      <c r="B37" s="24" t="s">
        <v>17</v>
      </c>
      <c r="C37" s="25">
        <v>667170</v>
      </c>
      <c r="D37" s="26">
        <v>513</v>
      </c>
      <c r="E37" s="25">
        <v>221248.46</v>
      </c>
      <c r="F37" s="26">
        <v>312</v>
      </c>
      <c r="G37" s="25">
        <v>888418.46</v>
      </c>
      <c r="H37" s="26">
        <v>825</v>
      </c>
    </row>
    <row r="38" spans="1:19" s="2" customFormat="1" x14ac:dyDescent="0.2">
      <c r="A38" s="5"/>
      <c r="B38" s="5" t="s">
        <v>41</v>
      </c>
      <c r="C38" s="6">
        <v>667170</v>
      </c>
      <c r="D38" s="7">
        <v>513</v>
      </c>
      <c r="E38" s="6">
        <v>221248.46</v>
      </c>
      <c r="F38" s="7">
        <v>312</v>
      </c>
      <c r="G38" s="8">
        <v>888418.46</v>
      </c>
      <c r="H38" s="9">
        <v>825</v>
      </c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</row>
    <row r="39" spans="1:19" s="2" customFormat="1" x14ac:dyDescent="0.2">
      <c r="A39" s="24" t="s">
        <v>79</v>
      </c>
      <c r="B39" s="24" t="s">
        <v>18</v>
      </c>
      <c r="C39" s="25">
        <v>275712</v>
      </c>
      <c r="D39" s="26">
        <v>212</v>
      </c>
      <c r="E39" s="25">
        <v>35814.410000000003</v>
      </c>
      <c r="F39" s="26">
        <v>51</v>
      </c>
      <c r="G39" s="25">
        <v>311526.40999999997</v>
      </c>
      <c r="H39" s="26">
        <v>263</v>
      </c>
    </row>
    <row r="40" spans="1:19" s="2" customFormat="1" x14ac:dyDescent="0.2">
      <c r="A40" s="5"/>
      <c r="B40" s="5" t="s">
        <v>41</v>
      </c>
      <c r="C40" s="6">
        <v>275712</v>
      </c>
      <c r="D40" s="7">
        <v>212</v>
      </c>
      <c r="E40" s="6">
        <v>35814.410000000003</v>
      </c>
      <c r="F40" s="7">
        <v>51</v>
      </c>
      <c r="G40" s="8">
        <v>311526.40999999997</v>
      </c>
      <c r="H40" s="9">
        <v>263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</row>
    <row r="41" spans="1:19" s="2" customFormat="1" x14ac:dyDescent="0.2">
      <c r="A41" s="24" t="s">
        <v>80</v>
      </c>
      <c r="B41" s="24" t="s">
        <v>19</v>
      </c>
      <c r="C41" s="25">
        <v>375852</v>
      </c>
      <c r="D41" s="26">
        <v>289</v>
      </c>
      <c r="E41" s="25">
        <v>-289438.27</v>
      </c>
      <c r="F41" s="26">
        <v>-244</v>
      </c>
      <c r="G41" s="25">
        <v>86413.73</v>
      </c>
      <c r="H41" s="26">
        <v>45</v>
      </c>
    </row>
    <row r="42" spans="1:19" s="2" customFormat="1" x14ac:dyDescent="0.2">
      <c r="A42" s="5"/>
      <c r="B42" s="5" t="s">
        <v>41</v>
      </c>
      <c r="C42" s="6">
        <v>375852</v>
      </c>
      <c r="D42" s="7">
        <v>289</v>
      </c>
      <c r="E42" s="6">
        <v>-289438.27</v>
      </c>
      <c r="F42" s="7">
        <v>-244</v>
      </c>
      <c r="G42" s="8">
        <v>86413.73</v>
      </c>
      <c r="H42" s="9">
        <v>45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</row>
    <row r="43" spans="1:19" s="2" customFormat="1" x14ac:dyDescent="0.2">
      <c r="A43" s="24" t="s">
        <v>81</v>
      </c>
      <c r="B43" s="24" t="s">
        <v>20</v>
      </c>
      <c r="C43" s="25">
        <v>260105</v>
      </c>
      <c r="D43" s="26">
        <v>200</v>
      </c>
      <c r="E43" s="25">
        <v>-223387.51</v>
      </c>
      <c r="F43" s="26">
        <v>-176</v>
      </c>
      <c r="G43" s="25">
        <v>36717.49</v>
      </c>
      <c r="H43" s="26">
        <v>24</v>
      </c>
    </row>
    <row r="44" spans="1:19" s="2" customFormat="1" x14ac:dyDescent="0.2">
      <c r="A44" s="5"/>
      <c r="B44" s="5" t="s">
        <v>41</v>
      </c>
      <c r="C44" s="6">
        <v>260105</v>
      </c>
      <c r="D44" s="7">
        <v>200</v>
      </c>
      <c r="E44" s="6">
        <v>-223387.51</v>
      </c>
      <c r="F44" s="7">
        <v>-176</v>
      </c>
      <c r="G44" s="8">
        <v>36717.49</v>
      </c>
      <c r="H44" s="9">
        <v>24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</row>
    <row r="45" spans="1:19" s="2" customFormat="1" x14ac:dyDescent="0.2">
      <c r="A45" s="24" t="s">
        <v>82</v>
      </c>
      <c r="B45" s="24" t="s">
        <v>21</v>
      </c>
      <c r="C45" s="25">
        <v>477293</v>
      </c>
      <c r="D45" s="26">
        <v>367</v>
      </c>
      <c r="E45" s="25">
        <v>76392.210000000006</v>
      </c>
      <c r="F45" s="26">
        <v>53</v>
      </c>
      <c r="G45" s="25">
        <v>553685.21</v>
      </c>
      <c r="H45" s="26">
        <v>420</v>
      </c>
    </row>
    <row r="46" spans="1:19" s="2" customFormat="1" x14ac:dyDescent="0.2">
      <c r="A46" s="5"/>
      <c r="B46" s="5" t="s">
        <v>41</v>
      </c>
      <c r="C46" s="6">
        <v>477293</v>
      </c>
      <c r="D46" s="7">
        <v>367</v>
      </c>
      <c r="E46" s="6">
        <v>76392.210000000006</v>
      </c>
      <c r="F46" s="7">
        <v>53</v>
      </c>
      <c r="G46" s="8">
        <v>553685.21</v>
      </c>
      <c r="H46" s="9">
        <v>420</v>
      </c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</row>
    <row r="47" spans="1:19" s="2" customFormat="1" x14ac:dyDescent="0.2">
      <c r="A47" s="24" t="s">
        <v>83</v>
      </c>
      <c r="B47" s="24" t="s">
        <v>22</v>
      </c>
      <c r="C47" s="25">
        <v>248401</v>
      </c>
      <c r="D47" s="26">
        <v>191</v>
      </c>
      <c r="E47" s="25">
        <v>-109677.17</v>
      </c>
      <c r="F47" s="26">
        <v>-110</v>
      </c>
      <c r="G47" s="25">
        <v>138723.82999999999</v>
      </c>
      <c r="H47" s="26">
        <v>81</v>
      </c>
    </row>
    <row r="48" spans="1:19" s="2" customFormat="1" x14ac:dyDescent="0.2">
      <c r="A48" s="5"/>
      <c r="B48" s="5" t="s">
        <v>41</v>
      </c>
      <c r="C48" s="6">
        <v>248401</v>
      </c>
      <c r="D48" s="7">
        <v>191</v>
      </c>
      <c r="E48" s="6">
        <v>-109677.17</v>
      </c>
      <c r="F48" s="7">
        <v>-110</v>
      </c>
      <c r="G48" s="8">
        <v>138723.82999999999</v>
      </c>
      <c r="H48" s="9">
        <v>81</v>
      </c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</row>
    <row r="49" spans="1:19" s="2" customFormat="1" x14ac:dyDescent="0.2">
      <c r="A49" s="24" t="s">
        <v>84</v>
      </c>
      <c r="B49" s="24" t="s">
        <v>23</v>
      </c>
      <c r="C49" s="25">
        <v>531915</v>
      </c>
      <c r="D49" s="26">
        <v>409</v>
      </c>
      <c r="E49" s="25">
        <v>336113.03</v>
      </c>
      <c r="F49" s="26">
        <v>212</v>
      </c>
      <c r="G49" s="25">
        <v>868028.03</v>
      </c>
      <c r="H49" s="26">
        <v>621</v>
      </c>
    </row>
    <row r="50" spans="1:19" s="2" customFormat="1" x14ac:dyDescent="0.2">
      <c r="A50" s="5"/>
      <c r="B50" s="5" t="s">
        <v>41</v>
      </c>
      <c r="C50" s="6">
        <v>531915</v>
      </c>
      <c r="D50" s="7">
        <v>409</v>
      </c>
      <c r="E50" s="6">
        <v>336113.03</v>
      </c>
      <c r="F50" s="7">
        <v>212</v>
      </c>
      <c r="G50" s="8">
        <v>868028.03</v>
      </c>
      <c r="H50" s="9">
        <v>621</v>
      </c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</row>
    <row r="51" spans="1:19" s="2" customFormat="1" x14ac:dyDescent="0.2">
      <c r="A51" s="24" t="s">
        <v>85</v>
      </c>
      <c r="B51" s="24" t="s">
        <v>24</v>
      </c>
      <c r="C51" s="25">
        <v>650263</v>
      </c>
      <c r="D51" s="26">
        <v>500</v>
      </c>
      <c r="E51" s="25">
        <v>437615.78</v>
      </c>
      <c r="F51" s="26">
        <v>200</v>
      </c>
      <c r="G51" s="25">
        <v>1087878.78</v>
      </c>
      <c r="H51" s="26">
        <v>700</v>
      </c>
    </row>
    <row r="52" spans="1:19" s="2" customFormat="1" x14ac:dyDescent="0.2">
      <c r="A52" s="5"/>
      <c r="B52" s="5" t="s">
        <v>41</v>
      </c>
      <c r="C52" s="6">
        <v>650263</v>
      </c>
      <c r="D52" s="7">
        <v>500</v>
      </c>
      <c r="E52" s="6">
        <v>437615.78</v>
      </c>
      <c r="F52" s="7">
        <v>200</v>
      </c>
      <c r="G52" s="8">
        <v>1087878.78</v>
      </c>
      <c r="H52" s="9">
        <v>700</v>
      </c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</row>
    <row r="53" spans="1:19" s="2" customFormat="1" x14ac:dyDescent="0.2">
      <c r="A53" s="24" t="s">
        <v>86</v>
      </c>
      <c r="B53" s="24" t="s">
        <v>25</v>
      </c>
      <c r="C53" s="25">
        <v>313427</v>
      </c>
      <c r="D53" s="26">
        <v>241</v>
      </c>
      <c r="E53" s="25">
        <v>111621.78</v>
      </c>
      <c r="F53" s="26">
        <v>17</v>
      </c>
      <c r="G53" s="25">
        <v>425048.78</v>
      </c>
      <c r="H53" s="26">
        <v>258</v>
      </c>
    </row>
    <row r="54" spans="1:19" s="2" customFormat="1" x14ac:dyDescent="0.2">
      <c r="A54" s="5"/>
      <c r="B54" s="5" t="s">
        <v>41</v>
      </c>
      <c r="C54" s="6">
        <v>313427</v>
      </c>
      <c r="D54" s="7">
        <v>241</v>
      </c>
      <c r="E54" s="6">
        <v>111621.78</v>
      </c>
      <c r="F54" s="7">
        <v>17</v>
      </c>
      <c r="G54" s="8">
        <v>425048.78</v>
      </c>
      <c r="H54" s="9">
        <v>258</v>
      </c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</row>
    <row r="55" spans="1:19" s="2" customFormat="1" x14ac:dyDescent="0.2">
      <c r="A55" s="24" t="s">
        <v>87</v>
      </c>
      <c r="B55" s="24" t="s">
        <v>26</v>
      </c>
      <c r="C55" s="25">
        <v>2010614</v>
      </c>
      <c r="D55" s="26">
        <v>1546</v>
      </c>
      <c r="E55" s="25">
        <v>47260.23</v>
      </c>
      <c r="F55" s="26">
        <v>200</v>
      </c>
      <c r="G55" s="25">
        <v>2057874.23</v>
      </c>
      <c r="H55" s="26">
        <v>1746</v>
      </c>
    </row>
    <row r="56" spans="1:19" s="2" customFormat="1" x14ac:dyDescent="0.2">
      <c r="A56" s="5"/>
      <c r="B56" s="5" t="s">
        <v>41</v>
      </c>
      <c r="C56" s="6">
        <v>2010614</v>
      </c>
      <c r="D56" s="7">
        <v>1546</v>
      </c>
      <c r="E56" s="6">
        <v>47260.23</v>
      </c>
      <c r="F56" s="7">
        <v>200</v>
      </c>
      <c r="G56" s="8">
        <v>2057874.23</v>
      </c>
      <c r="H56" s="9">
        <v>1746</v>
      </c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</row>
    <row r="57" spans="1:19" s="2" customFormat="1" x14ac:dyDescent="0.2">
      <c r="A57" s="24" t="s">
        <v>88</v>
      </c>
      <c r="B57" s="24" t="s">
        <v>27</v>
      </c>
      <c r="C57" s="25">
        <v>611248</v>
      </c>
      <c r="D57" s="26">
        <v>470</v>
      </c>
      <c r="E57" s="25">
        <v>-395450.32</v>
      </c>
      <c r="F57" s="26">
        <v>-350</v>
      </c>
      <c r="G57" s="25">
        <v>215797.68</v>
      </c>
      <c r="H57" s="26">
        <v>120</v>
      </c>
    </row>
    <row r="58" spans="1:19" s="2" customFormat="1" x14ac:dyDescent="0.2">
      <c r="A58" s="5"/>
      <c r="B58" s="5" t="s">
        <v>41</v>
      </c>
      <c r="C58" s="6">
        <v>611248</v>
      </c>
      <c r="D58" s="7">
        <v>470</v>
      </c>
      <c r="E58" s="6">
        <v>-395450.32</v>
      </c>
      <c r="F58" s="7">
        <v>-350</v>
      </c>
      <c r="G58" s="8">
        <v>215797.68</v>
      </c>
      <c r="H58" s="9">
        <v>120</v>
      </c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</row>
    <row r="59" spans="1:19" s="2" customFormat="1" x14ac:dyDescent="0.2">
      <c r="A59" s="24" t="s">
        <v>89</v>
      </c>
      <c r="B59" s="24" t="s">
        <v>28</v>
      </c>
      <c r="C59" s="25">
        <v>550123</v>
      </c>
      <c r="D59" s="26">
        <v>423</v>
      </c>
      <c r="E59" s="25">
        <v>111104.17</v>
      </c>
      <c r="F59" s="26">
        <v>118</v>
      </c>
      <c r="G59" s="25">
        <v>661227.17000000004</v>
      </c>
      <c r="H59" s="26">
        <v>541</v>
      </c>
    </row>
    <row r="60" spans="1:19" s="2" customFormat="1" x14ac:dyDescent="0.2">
      <c r="A60" s="5"/>
      <c r="B60" s="5" t="s">
        <v>41</v>
      </c>
      <c r="C60" s="6">
        <v>550123</v>
      </c>
      <c r="D60" s="7">
        <v>423</v>
      </c>
      <c r="E60" s="6">
        <v>111104.17</v>
      </c>
      <c r="F60" s="7">
        <v>118</v>
      </c>
      <c r="G60" s="8">
        <v>661227.17000000004</v>
      </c>
      <c r="H60" s="9">
        <v>541</v>
      </c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</row>
    <row r="61" spans="1:19" s="2" customFormat="1" x14ac:dyDescent="0.2">
      <c r="A61" s="24" t="s">
        <v>90</v>
      </c>
      <c r="B61" s="24" t="s">
        <v>29</v>
      </c>
      <c r="C61" s="25">
        <v>624253</v>
      </c>
      <c r="D61" s="26">
        <v>480</v>
      </c>
      <c r="E61" s="25">
        <v>-69583.710000000006</v>
      </c>
      <c r="F61" s="26">
        <v>-153</v>
      </c>
      <c r="G61" s="25">
        <v>554669.29</v>
      </c>
      <c r="H61" s="26">
        <v>327</v>
      </c>
    </row>
    <row r="62" spans="1:19" s="2" customFormat="1" x14ac:dyDescent="0.2">
      <c r="A62" s="5"/>
      <c r="B62" s="5" t="s">
        <v>41</v>
      </c>
      <c r="C62" s="6">
        <v>624253</v>
      </c>
      <c r="D62" s="7">
        <v>480</v>
      </c>
      <c r="E62" s="6">
        <v>-69583.710000000006</v>
      </c>
      <c r="F62" s="7">
        <v>-153</v>
      </c>
      <c r="G62" s="8">
        <v>554669.29</v>
      </c>
      <c r="H62" s="9">
        <v>327</v>
      </c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spans="1:19" s="2" customFormat="1" x14ac:dyDescent="0.2">
      <c r="A63" s="24" t="s">
        <v>91</v>
      </c>
      <c r="B63" s="24" t="s">
        <v>30</v>
      </c>
      <c r="C63" s="25">
        <v>659367</v>
      </c>
      <c r="D63" s="26">
        <v>507</v>
      </c>
      <c r="E63" s="25">
        <v>-322646.74</v>
      </c>
      <c r="F63" s="26">
        <v>-298</v>
      </c>
      <c r="G63" s="25">
        <v>336720.26</v>
      </c>
      <c r="H63" s="26">
        <v>209</v>
      </c>
    </row>
    <row r="64" spans="1:19" s="2" customFormat="1" x14ac:dyDescent="0.2">
      <c r="A64" s="5"/>
      <c r="B64" s="5" t="s">
        <v>41</v>
      </c>
      <c r="C64" s="6">
        <v>659367</v>
      </c>
      <c r="D64" s="7">
        <v>507</v>
      </c>
      <c r="E64" s="6">
        <v>-322646.74</v>
      </c>
      <c r="F64" s="7">
        <v>-298</v>
      </c>
      <c r="G64" s="8">
        <v>336720.26</v>
      </c>
      <c r="H64" s="9">
        <v>209</v>
      </c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</row>
    <row r="65" spans="1:19" s="2" customFormat="1" x14ac:dyDescent="0.2">
      <c r="A65" s="24" t="s">
        <v>92</v>
      </c>
      <c r="B65" s="24" t="s">
        <v>31</v>
      </c>
      <c r="C65" s="25">
        <v>265307</v>
      </c>
      <c r="D65" s="26">
        <v>204</v>
      </c>
      <c r="E65" s="25">
        <v>-16302.35</v>
      </c>
      <c r="F65" s="26">
        <v>0</v>
      </c>
      <c r="G65" s="25">
        <v>249004.65</v>
      </c>
      <c r="H65" s="26">
        <v>204</v>
      </c>
    </row>
    <row r="66" spans="1:19" s="2" customFormat="1" x14ac:dyDescent="0.2">
      <c r="A66" s="5"/>
      <c r="B66" s="5" t="s">
        <v>41</v>
      </c>
      <c r="C66" s="6">
        <v>265307</v>
      </c>
      <c r="D66" s="7">
        <v>204</v>
      </c>
      <c r="E66" s="6">
        <v>-16302.35</v>
      </c>
      <c r="F66" s="7">
        <v>0</v>
      </c>
      <c r="G66" s="8">
        <v>249004.65</v>
      </c>
      <c r="H66" s="9">
        <v>204</v>
      </c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1:19" s="2" customFormat="1" x14ac:dyDescent="0.2">
      <c r="A67" s="24" t="s">
        <v>93</v>
      </c>
      <c r="B67" s="24" t="s">
        <v>32</v>
      </c>
      <c r="C67" s="25">
        <v>1005307</v>
      </c>
      <c r="D67" s="26">
        <v>773</v>
      </c>
      <c r="E67" s="25">
        <v>958082.09</v>
      </c>
      <c r="F67" s="26">
        <v>353</v>
      </c>
      <c r="G67" s="25">
        <v>1963389.09</v>
      </c>
      <c r="H67" s="26">
        <v>1126</v>
      </c>
    </row>
    <row r="68" spans="1:19" s="2" customFormat="1" x14ac:dyDescent="0.2">
      <c r="A68" s="5"/>
      <c r="B68" s="5" t="s">
        <v>41</v>
      </c>
      <c r="C68" s="6">
        <v>1005307</v>
      </c>
      <c r="D68" s="7">
        <v>773</v>
      </c>
      <c r="E68" s="6">
        <v>958082.09</v>
      </c>
      <c r="F68" s="7">
        <v>353</v>
      </c>
      <c r="G68" s="8">
        <v>1963389.09</v>
      </c>
      <c r="H68" s="9">
        <v>1126</v>
      </c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</row>
    <row r="69" spans="1:19" s="2" customFormat="1" x14ac:dyDescent="0.2">
      <c r="A69" s="24" t="s">
        <v>94</v>
      </c>
      <c r="B69" s="24" t="s">
        <v>33</v>
      </c>
      <c r="C69" s="25">
        <v>954587</v>
      </c>
      <c r="D69" s="26">
        <v>734</v>
      </c>
      <c r="E69" s="25">
        <v>91072.23</v>
      </c>
      <c r="F69" s="26">
        <v>115</v>
      </c>
      <c r="G69" s="25">
        <v>1045659.23</v>
      </c>
      <c r="H69" s="26">
        <v>849</v>
      </c>
    </row>
    <row r="70" spans="1:19" s="2" customFormat="1" x14ac:dyDescent="0.2">
      <c r="A70" s="5"/>
      <c r="B70" s="5" t="s">
        <v>41</v>
      </c>
      <c r="C70" s="6">
        <v>954587</v>
      </c>
      <c r="D70" s="7">
        <v>734</v>
      </c>
      <c r="E70" s="6">
        <v>91072.23</v>
      </c>
      <c r="F70" s="7">
        <v>115</v>
      </c>
      <c r="G70" s="8">
        <v>1045659.23</v>
      </c>
      <c r="H70" s="9">
        <v>849</v>
      </c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</row>
    <row r="71" spans="1:19" s="2" customFormat="1" x14ac:dyDescent="0.2">
      <c r="A71" s="24" t="s">
        <v>95</v>
      </c>
      <c r="B71" s="24" t="s">
        <v>34</v>
      </c>
      <c r="C71" s="25">
        <v>396661</v>
      </c>
      <c r="D71" s="26">
        <v>305</v>
      </c>
      <c r="E71" s="25">
        <v>198658.52</v>
      </c>
      <c r="F71" s="26">
        <v>-3</v>
      </c>
      <c r="G71" s="25">
        <v>595319.52</v>
      </c>
      <c r="H71" s="26">
        <v>302</v>
      </c>
    </row>
    <row r="72" spans="1:19" s="2" customFormat="1" x14ac:dyDescent="0.2">
      <c r="A72" s="5"/>
      <c r="B72" s="5" t="s">
        <v>41</v>
      </c>
      <c r="C72" s="6">
        <v>396661</v>
      </c>
      <c r="D72" s="7">
        <v>305</v>
      </c>
      <c r="E72" s="6">
        <v>198658.52</v>
      </c>
      <c r="F72" s="7">
        <v>-3</v>
      </c>
      <c r="G72" s="8">
        <v>595319.52</v>
      </c>
      <c r="H72" s="9">
        <v>302</v>
      </c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</row>
    <row r="73" spans="1:19" s="2" customFormat="1" x14ac:dyDescent="0.2">
      <c r="A73" s="24" t="s">
        <v>96</v>
      </c>
      <c r="B73" s="24" t="s">
        <v>35</v>
      </c>
      <c r="C73" s="25">
        <v>412267</v>
      </c>
      <c r="D73" s="26">
        <v>317</v>
      </c>
      <c r="E73" s="25">
        <v>149680.01999999999</v>
      </c>
      <c r="F73" s="26">
        <v>19</v>
      </c>
      <c r="G73" s="25">
        <v>561947.02</v>
      </c>
      <c r="H73" s="26">
        <v>336</v>
      </c>
    </row>
    <row r="74" spans="1:19" s="2" customFormat="1" x14ac:dyDescent="0.2">
      <c r="A74" s="5"/>
      <c r="B74" s="5" t="s">
        <v>41</v>
      </c>
      <c r="C74" s="6">
        <v>412267</v>
      </c>
      <c r="D74" s="7">
        <v>317</v>
      </c>
      <c r="E74" s="6">
        <v>149680.01999999999</v>
      </c>
      <c r="F74" s="7">
        <v>19</v>
      </c>
      <c r="G74" s="8">
        <v>561947.02</v>
      </c>
      <c r="H74" s="9">
        <v>336</v>
      </c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</row>
    <row r="75" spans="1:19" s="2" customFormat="1" x14ac:dyDescent="0.2">
      <c r="A75" s="24" t="s">
        <v>97</v>
      </c>
      <c r="B75" s="24" t="s">
        <v>36</v>
      </c>
      <c r="C75" s="25">
        <v>318629</v>
      </c>
      <c r="D75" s="26">
        <v>245</v>
      </c>
      <c r="E75" s="25">
        <v>-17723.009999999998</v>
      </c>
      <c r="F75" s="26">
        <v>-37</v>
      </c>
      <c r="G75" s="25">
        <v>300905.99</v>
      </c>
      <c r="H75" s="26">
        <v>208</v>
      </c>
    </row>
    <row r="76" spans="1:19" s="2" customFormat="1" x14ac:dyDescent="0.2">
      <c r="A76" s="5"/>
      <c r="B76" s="5" t="s">
        <v>41</v>
      </c>
      <c r="C76" s="6">
        <v>318629</v>
      </c>
      <c r="D76" s="7">
        <v>245</v>
      </c>
      <c r="E76" s="6">
        <v>-17723.009999999998</v>
      </c>
      <c r="F76" s="7">
        <v>-37</v>
      </c>
      <c r="G76" s="8">
        <v>300905.99</v>
      </c>
      <c r="H76" s="9">
        <v>208</v>
      </c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</row>
    <row r="77" spans="1:19" s="2" customFormat="1" x14ac:dyDescent="0.2">
      <c r="A77" s="24" t="s">
        <v>98</v>
      </c>
      <c r="B77" s="24" t="s">
        <v>37</v>
      </c>
      <c r="C77" s="25">
        <v>378453</v>
      </c>
      <c r="D77" s="26">
        <v>291</v>
      </c>
      <c r="E77" s="25">
        <v>59922.85</v>
      </c>
      <c r="F77" s="26">
        <v>-32</v>
      </c>
      <c r="G77" s="25">
        <v>438375.85</v>
      </c>
      <c r="H77" s="26">
        <v>259</v>
      </c>
    </row>
    <row r="78" spans="1:19" s="2" customFormat="1" x14ac:dyDescent="0.2">
      <c r="A78" s="5"/>
      <c r="B78" s="5" t="s">
        <v>41</v>
      </c>
      <c r="C78" s="6">
        <v>378453</v>
      </c>
      <c r="D78" s="7">
        <v>291</v>
      </c>
      <c r="E78" s="6">
        <v>59922.85</v>
      </c>
      <c r="F78" s="7">
        <v>-32</v>
      </c>
      <c r="G78" s="8">
        <v>438375.85</v>
      </c>
      <c r="H78" s="9">
        <v>259</v>
      </c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</row>
    <row r="79" spans="1:19" s="2" customFormat="1" x14ac:dyDescent="0.2">
      <c r="A79" s="24" t="s">
        <v>99</v>
      </c>
      <c r="B79" s="24" t="s">
        <v>100</v>
      </c>
      <c r="C79" s="25">
        <v>94938</v>
      </c>
      <c r="D79" s="26">
        <v>73</v>
      </c>
      <c r="E79" s="25">
        <v>14494.68</v>
      </c>
      <c r="F79" s="26">
        <v>38</v>
      </c>
      <c r="G79" s="25">
        <v>109432.68</v>
      </c>
      <c r="H79" s="26">
        <v>111</v>
      </c>
    </row>
    <row r="80" spans="1:19" s="2" customFormat="1" x14ac:dyDescent="0.2">
      <c r="A80" s="5"/>
      <c r="B80" s="5" t="s">
        <v>41</v>
      </c>
      <c r="C80" s="6">
        <v>94938</v>
      </c>
      <c r="D80" s="7">
        <v>73</v>
      </c>
      <c r="E80" s="6">
        <v>14494.68</v>
      </c>
      <c r="F80" s="7">
        <v>38</v>
      </c>
      <c r="G80" s="8">
        <v>109432.68</v>
      </c>
      <c r="H80" s="9">
        <v>111</v>
      </c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</row>
    <row r="81" spans="1:19" s="2" customFormat="1" ht="21" x14ac:dyDescent="0.2">
      <c r="A81" s="24" t="s">
        <v>101</v>
      </c>
      <c r="B81" s="24" t="s">
        <v>102</v>
      </c>
      <c r="C81" s="25">
        <v>1149330.5900000001</v>
      </c>
      <c r="D81" s="26">
        <v>822</v>
      </c>
      <c r="E81" s="25">
        <v>-40293.599999999999</v>
      </c>
      <c r="F81" s="26">
        <v>-31</v>
      </c>
      <c r="G81" s="25">
        <v>1109036.99</v>
      </c>
      <c r="H81" s="26">
        <v>791</v>
      </c>
    </row>
    <row r="82" spans="1:19" s="2" customFormat="1" x14ac:dyDescent="0.2">
      <c r="A82" s="5"/>
      <c r="B82" s="5" t="s">
        <v>41</v>
      </c>
      <c r="C82" s="6">
        <v>1149330.5900000001</v>
      </c>
      <c r="D82" s="7">
        <v>822</v>
      </c>
      <c r="E82" s="6">
        <v>-40293.599999999999</v>
      </c>
      <c r="F82" s="7">
        <v>-31</v>
      </c>
      <c r="G82" s="8">
        <v>1109036.99</v>
      </c>
      <c r="H82" s="9">
        <v>791</v>
      </c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</row>
    <row r="83" spans="1:19" s="2" customFormat="1" x14ac:dyDescent="0.2">
      <c r="A83" s="24" t="s">
        <v>103</v>
      </c>
      <c r="B83" s="24" t="s">
        <v>104</v>
      </c>
      <c r="C83" s="25">
        <v>71529</v>
      </c>
      <c r="D83" s="26">
        <v>55</v>
      </c>
      <c r="E83" s="25">
        <v>-71529</v>
      </c>
      <c r="F83" s="26">
        <v>-55</v>
      </c>
      <c r="G83" s="25">
        <v>0</v>
      </c>
      <c r="H83" s="26">
        <v>0</v>
      </c>
    </row>
    <row r="84" spans="1:19" s="2" customFormat="1" x14ac:dyDescent="0.2">
      <c r="A84" s="5"/>
      <c r="B84" s="5" t="s">
        <v>41</v>
      </c>
      <c r="C84" s="6">
        <v>71529</v>
      </c>
      <c r="D84" s="7">
        <v>55</v>
      </c>
      <c r="E84" s="6">
        <v>-71529</v>
      </c>
      <c r="F84" s="7">
        <v>-55</v>
      </c>
      <c r="G84" s="8">
        <v>0</v>
      </c>
      <c r="H84" s="9">
        <v>0</v>
      </c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</row>
    <row r="85" spans="1:19" s="2" customFormat="1" ht="21" x14ac:dyDescent="0.2">
      <c r="A85" s="24" t="s">
        <v>105</v>
      </c>
      <c r="B85" s="24" t="s">
        <v>106</v>
      </c>
      <c r="C85" s="25">
        <v>45518</v>
      </c>
      <c r="D85" s="26">
        <v>35</v>
      </c>
      <c r="E85" s="25">
        <v>-45518</v>
      </c>
      <c r="F85" s="26">
        <v>-35</v>
      </c>
      <c r="G85" s="25">
        <v>0</v>
      </c>
      <c r="H85" s="26">
        <v>0</v>
      </c>
    </row>
    <row r="86" spans="1:19" s="2" customFormat="1" x14ac:dyDescent="0.2">
      <c r="A86" s="5"/>
      <c r="B86" s="5" t="s">
        <v>41</v>
      </c>
      <c r="C86" s="6">
        <v>45518</v>
      </c>
      <c r="D86" s="7">
        <v>35</v>
      </c>
      <c r="E86" s="6">
        <v>-45518</v>
      </c>
      <c r="F86" s="7">
        <v>-35</v>
      </c>
      <c r="G86" s="8">
        <v>0</v>
      </c>
      <c r="H86" s="9">
        <v>0</v>
      </c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</row>
    <row r="87" spans="1:19" s="2" customFormat="1" ht="21" x14ac:dyDescent="0.2">
      <c r="A87" s="24" t="s">
        <v>107</v>
      </c>
      <c r="B87" s="24" t="s">
        <v>108</v>
      </c>
      <c r="C87" s="25">
        <v>154763</v>
      </c>
      <c r="D87" s="26">
        <v>119</v>
      </c>
      <c r="E87" s="25">
        <v>-2837.17</v>
      </c>
      <c r="F87" s="26">
        <v>-17</v>
      </c>
      <c r="G87" s="25">
        <v>151925.82999999999</v>
      </c>
      <c r="H87" s="26">
        <v>102</v>
      </c>
    </row>
    <row r="88" spans="1:19" s="2" customFormat="1" x14ac:dyDescent="0.2">
      <c r="A88" s="5"/>
      <c r="B88" s="5" t="s">
        <v>41</v>
      </c>
      <c r="C88" s="6">
        <v>154763</v>
      </c>
      <c r="D88" s="7">
        <v>119</v>
      </c>
      <c r="E88" s="6">
        <v>-2837.17</v>
      </c>
      <c r="F88" s="7">
        <v>-17</v>
      </c>
      <c r="G88" s="8">
        <v>151925.82999999999</v>
      </c>
      <c r="H88" s="9">
        <v>102</v>
      </c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</row>
    <row r="89" spans="1:19" s="2" customFormat="1" ht="21" x14ac:dyDescent="0.2">
      <c r="A89" s="24" t="s">
        <v>109</v>
      </c>
      <c r="B89" s="24" t="s">
        <v>110</v>
      </c>
      <c r="C89" s="25">
        <v>737399</v>
      </c>
      <c r="D89" s="26">
        <v>567</v>
      </c>
      <c r="E89" s="25">
        <v>138786.26</v>
      </c>
      <c r="F89" s="26">
        <v>143</v>
      </c>
      <c r="G89" s="25">
        <v>876185.26</v>
      </c>
      <c r="H89" s="26">
        <v>710</v>
      </c>
    </row>
    <row r="90" spans="1:19" s="2" customFormat="1" x14ac:dyDescent="0.2">
      <c r="A90" s="5"/>
      <c r="B90" s="5" t="s">
        <v>41</v>
      </c>
      <c r="C90" s="6">
        <v>737399</v>
      </c>
      <c r="D90" s="7">
        <v>567</v>
      </c>
      <c r="E90" s="6">
        <v>138786.26</v>
      </c>
      <c r="F90" s="7">
        <v>143</v>
      </c>
      <c r="G90" s="8">
        <v>876185.26</v>
      </c>
      <c r="H90" s="9">
        <v>710</v>
      </c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</row>
    <row r="91" spans="1:19" s="2" customFormat="1" x14ac:dyDescent="0.2">
      <c r="A91" s="27" t="s">
        <v>57</v>
      </c>
      <c r="B91" s="27"/>
      <c r="C91" s="25">
        <v>38569384.590000004</v>
      </c>
      <c r="D91" s="28">
        <v>29595</v>
      </c>
      <c r="E91" s="25">
        <v>6719909.7199999997</v>
      </c>
      <c r="F91" s="28">
        <v>1921</v>
      </c>
      <c r="G91" s="25">
        <v>45289294.310000002</v>
      </c>
      <c r="H91" s="28">
        <v>31516</v>
      </c>
    </row>
    <row r="92" spans="1:19" x14ac:dyDescent="0.2">
      <c r="A92"/>
      <c r="B92"/>
      <c r="C92" s="11"/>
      <c r="D92"/>
      <c r="E92" s="11"/>
      <c r="F92"/>
      <c r="G92" s="11"/>
      <c r="H92"/>
    </row>
    <row r="93" spans="1:19" x14ac:dyDescent="0.2">
      <c r="A93"/>
      <c r="B93"/>
      <c r="C93" s="11"/>
      <c r="D93"/>
      <c r="E93" s="11"/>
      <c r="F93"/>
      <c r="G93" s="11"/>
      <c r="H93"/>
    </row>
    <row r="94" spans="1:19" x14ac:dyDescent="0.2">
      <c r="A94"/>
      <c r="B94"/>
      <c r="C94" s="11"/>
      <c r="D94"/>
      <c r="E94" s="11"/>
      <c r="F94"/>
      <c r="G94" s="11"/>
      <c r="H94"/>
    </row>
    <row r="95" spans="1:19" x14ac:dyDescent="0.2">
      <c r="A95"/>
      <c r="B95"/>
      <c r="C95" s="11"/>
      <c r="D95"/>
      <c r="E95" s="11"/>
      <c r="F95"/>
      <c r="G95" s="11"/>
      <c r="H95"/>
    </row>
    <row r="96" spans="1:19" x14ac:dyDescent="0.2">
      <c r="A96"/>
      <c r="B96"/>
      <c r="C96" s="11"/>
      <c r="D96"/>
      <c r="E96" s="11"/>
      <c r="F96"/>
      <c r="G96" s="11"/>
      <c r="H96"/>
    </row>
    <row r="97" spans="1:8" x14ac:dyDescent="0.2">
      <c r="A97"/>
      <c r="B97"/>
      <c r="C97" s="11"/>
      <c r="D97"/>
      <c r="E97" s="11"/>
      <c r="F97"/>
      <c r="G97" s="11"/>
      <c r="H97"/>
    </row>
    <row r="98" spans="1:8" x14ac:dyDescent="0.2">
      <c r="A98"/>
      <c r="B98"/>
      <c r="C98" s="11"/>
      <c r="D98"/>
      <c r="E98" s="11"/>
      <c r="F98"/>
      <c r="G98" s="11"/>
      <c r="H98"/>
    </row>
    <row r="99" spans="1:8" x14ac:dyDescent="0.2">
      <c r="A99"/>
      <c r="B99"/>
      <c r="C99" s="11"/>
      <c r="D99"/>
      <c r="E99" s="11"/>
      <c r="F99"/>
      <c r="G99" s="11"/>
      <c r="H99"/>
    </row>
    <row r="100" spans="1:8" x14ac:dyDescent="0.2">
      <c r="A100"/>
      <c r="B100"/>
      <c r="C100" s="11"/>
      <c r="D100"/>
      <c r="E100" s="11"/>
      <c r="F100"/>
      <c r="G100" s="11"/>
      <c r="H100"/>
    </row>
    <row r="101" spans="1:8" x14ac:dyDescent="0.2">
      <c r="A101"/>
      <c r="B101"/>
      <c r="C101" s="11"/>
      <c r="D101"/>
      <c r="E101" s="11"/>
      <c r="F101"/>
      <c r="G101" s="11"/>
      <c r="H101"/>
    </row>
    <row r="102" spans="1:8" x14ac:dyDescent="0.2">
      <c r="A102"/>
      <c r="B102"/>
      <c r="C102" s="11"/>
      <c r="D102"/>
      <c r="E102" s="11"/>
      <c r="F102"/>
      <c r="G102" s="11"/>
      <c r="H102"/>
    </row>
    <row r="103" spans="1:8" x14ac:dyDescent="0.2">
      <c r="A103"/>
      <c r="B103"/>
      <c r="C103" s="11"/>
      <c r="D103"/>
      <c r="E103" s="11"/>
      <c r="F103"/>
      <c r="G103" s="11"/>
      <c r="H103"/>
    </row>
    <row r="104" spans="1:8" x14ac:dyDescent="0.2">
      <c r="A104"/>
      <c r="B104"/>
      <c r="C104" s="11"/>
      <c r="D104"/>
      <c r="E104" s="11"/>
      <c r="F104"/>
      <c r="G104" s="11"/>
      <c r="H104"/>
    </row>
    <row r="105" spans="1:8" x14ac:dyDescent="0.2">
      <c r="A105"/>
      <c r="B105"/>
      <c r="C105" s="11"/>
      <c r="D105"/>
      <c r="E105" s="11"/>
      <c r="F105"/>
      <c r="G105" s="11"/>
      <c r="H105"/>
    </row>
    <row r="106" spans="1:8" x14ac:dyDescent="0.2">
      <c r="A106"/>
      <c r="B106"/>
      <c r="C106" s="11"/>
      <c r="D106"/>
      <c r="E106" s="11"/>
      <c r="F106"/>
      <c r="G106" s="11"/>
      <c r="H106"/>
    </row>
    <row r="107" spans="1:8" x14ac:dyDescent="0.2">
      <c r="A107"/>
      <c r="B107"/>
      <c r="C107" s="11"/>
      <c r="D107"/>
      <c r="E107" s="11"/>
      <c r="F107"/>
      <c r="G107" s="11"/>
      <c r="H107"/>
    </row>
    <row r="108" spans="1:8" x14ac:dyDescent="0.2">
      <c r="A108"/>
      <c r="B108"/>
      <c r="C108" s="11"/>
      <c r="D108"/>
      <c r="E108" s="11"/>
      <c r="F108"/>
      <c r="G108" s="11"/>
      <c r="H108"/>
    </row>
    <row r="109" spans="1:8" x14ac:dyDescent="0.2">
      <c r="A109"/>
      <c r="B109"/>
      <c r="C109" s="11"/>
      <c r="D109"/>
      <c r="E109" s="11"/>
      <c r="F109"/>
      <c r="G109" s="11"/>
      <c r="H109"/>
    </row>
    <row r="110" spans="1:8" x14ac:dyDescent="0.2">
      <c r="A110"/>
      <c r="B110"/>
      <c r="C110" s="11"/>
      <c r="D110"/>
      <c r="E110" s="11"/>
      <c r="F110"/>
      <c r="G110" s="11"/>
      <c r="H110"/>
    </row>
    <row r="111" spans="1:8" x14ac:dyDescent="0.2">
      <c r="A111"/>
      <c r="B111"/>
      <c r="C111" s="11"/>
      <c r="D111"/>
      <c r="E111" s="11"/>
      <c r="F111"/>
      <c r="G111" s="11"/>
      <c r="H111"/>
    </row>
    <row r="112" spans="1:8" x14ac:dyDescent="0.2">
      <c r="A112"/>
      <c r="B112"/>
      <c r="C112" s="11"/>
      <c r="D112"/>
      <c r="E112" s="11"/>
      <c r="F112"/>
      <c r="G112" s="11"/>
      <c r="H112"/>
    </row>
    <row r="113" spans="1:8" x14ac:dyDescent="0.2">
      <c r="A113"/>
      <c r="B113"/>
      <c r="C113" s="11"/>
      <c r="D113"/>
      <c r="E113" s="11"/>
      <c r="F113"/>
      <c r="G113" s="11"/>
      <c r="H113"/>
    </row>
    <row r="114" spans="1:8" x14ac:dyDescent="0.2">
      <c r="A114"/>
      <c r="B114"/>
      <c r="C114" s="11"/>
      <c r="D114"/>
      <c r="E114" s="11"/>
      <c r="F114"/>
      <c r="G114" s="11"/>
      <c r="H114"/>
    </row>
    <row r="115" spans="1:8" x14ac:dyDescent="0.2">
      <c r="A115"/>
      <c r="B115"/>
      <c r="C115" s="11"/>
      <c r="D115"/>
      <c r="E115" s="11"/>
      <c r="F115"/>
      <c r="G115" s="11"/>
      <c r="H115"/>
    </row>
    <row r="116" spans="1:8" x14ac:dyDescent="0.2">
      <c r="A116"/>
      <c r="B116"/>
      <c r="C116" s="11"/>
      <c r="D116"/>
      <c r="E116" s="11"/>
      <c r="F116"/>
      <c r="G116" s="11"/>
      <c r="H116"/>
    </row>
    <row r="117" spans="1:8" x14ac:dyDescent="0.2">
      <c r="A117"/>
      <c r="B117"/>
      <c r="C117" s="11"/>
      <c r="D117"/>
      <c r="E117" s="11"/>
      <c r="F117"/>
      <c r="G117" s="11"/>
      <c r="H117"/>
    </row>
    <row r="118" spans="1:8" x14ac:dyDescent="0.2">
      <c r="A118"/>
      <c r="B118"/>
      <c r="C118" s="11"/>
      <c r="D118"/>
      <c r="E118" s="11"/>
      <c r="F118"/>
      <c r="G118" s="11"/>
      <c r="H118"/>
    </row>
    <row r="119" spans="1:8" x14ac:dyDescent="0.2">
      <c r="A119"/>
      <c r="B119"/>
      <c r="C119" s="11"/>
      <c r="D119"/>
      <c r="E119" s="11"/>
      <c r="F119"/>
      <c r="G119" s="11"/>
      <c r="H119"/>
    </row>
    <row r="120" spans="1:8" x14ac:dyDescent="0.2">
      <c r="A120"/>
      <c r="B120"/>
      <c r="C120" s="11"/>
      <c r="D120"/>
      <c r="E120" s="11"/>
      <c r="F120"/>
      <c r="G120" s="11"/>
      <c r="H120"/>
    </row>
    <row r="121" spans="1:8" x14ac:dyDescent="0.2">
      <c r="A121"/>
      <c r="B121"/>
      <c r="C121" s="11"/>
      <c r="D121"/>
      <c r="E121" s="11"/>
      <c r="F121"/>
      <c r="G121" s="11"/>
      <c r="H121"/>
    </row>
    <row r="122" spans="1:8" x14ac:dyDescent="0.2">
      <c r="A122"/>
      <c r="B122"/>
      <c r="C122" s="11"/>
      <c r="D122"/>
      <c r="E122" s="11"/>
      <c r="F122"/>
      <c r="G122" s="11"/>
      <c r="H122"/>
    </row>
    <row r="123" spans="1:8" x14ac:dyDescent="0.2">
      <c r="A123"/>
      <c r="B123"/>
      <c r="C123" s="11"/>
      <c r="D123"/>
      <c r="E123" s="11"/>
      <c r="F123"/>
      <c r="G123" s="11"/>
      <c r="H123"/>
    </row>
    <row r="124" spans="1:8" x14ac:dyDescent="0.2">
      <c r="A124"/>
      <c r="B124"/>
      <c r="C124" s="11"/>
      <c r="D124"/>
      <c r="E124" s="11"/>
      <c r="F124"/>
      <c r="G124" s="11"/>
      <c r="H124"/>
    </row>
    <row r="125" spans="1:8" x14ac:dyDescent="0.2">
      <c r="A125"/>
      <c r="B125"/>
      <c r="C125" s="11"/>
      <c r="D125"/>
      <c r="E125" s="11"/>
      <c r="F125"/>
      <c r="G125" s="11"/>
      <c r="H125"/>
    </row>
    <row r="126" spans="1:8" x14ac:dyDescent="0.2">
      <c r="A126"/>
      <c r="B126"/>
      <c r="C126" s="11"/>
      <c r="D126"/>
      <c r="E126" s="11"/>
      <c r="F126"/>
      <c r="G126" s="11"/>
      <c r="H126"/>
    </row>
    <row r="127" spans="1:8" x14ac:dyDescent="0.2">
      <c r="A127"/>
      <c r="B127"/>
      <c r="C127" s="11"/>
      <c r="D127"/>
      <c r="E127" s="11"/>
      <c r="F127"/>
      <c r="G127" s="11"/>
      <c r="H127"/>
    </row>
    <row r="128" spans="1:8" x14ac:dyDescent="0.2">
      <c r="A128"/>
      <c r="B128"/>
      <c r="C128" s="11"/>
      <c r="D128"/>
      <c r="E128" s="11"/>
      <c r="F128"/>
      <c r="G128" s="11"/>
      <c r="H128"/>
    </row>
    <row r="129" spans="1:8" x14ac:dyDescent="0.2">
      <c r="A129"/>
      <c r="B129"/>
      <c r="C129" s="11"/>
      <c r="D129"/>
      <c r="E129" s="11"/>
      <c r="F129"/>
      <c r="G129" s="11"/>
      <c r="H129"/>
    </row>
    <row r="130" spans="1:8" x14ac:dyDescent="0.2">
      <c r="A130"/>
      <c r="B130"/>
      <c r="C130" s="11"/>
      <c r="D130"/>
      <c r="E130" s="11"/>
      <c r="F130"/>
      <c r="G130" s="11"/>
      <c r="H130"/>
    </row>
    <row r="131" spans="1:8" x14ac:dyDescent="0.2">
      <c r="A131"/>
      <c r="B131"/>
      <c r="C131" s="11"/>
      <c r="D131"/>
      <c r="E131" s="11"/>
      <c r="F131"/>
      <c r="G131" s="11"/>
      <c r="H131"/>
    </row>
    <row r="132" spans="1:8" x14ac:dyDescent="0.2">
      <c r="A132"/>
      <c r="B132"/>
      <c r="C132" s="11"/>
      <c r="D132"/>
      <c r="E132" s="11"/>
      <c r="F132"/>
      <c r="G132" s="11"/>
      <c r="H132"/>
    </row>
    <row r="133" spans="1:8" x14ac:dyDescent="0.2">
      <c r="A133"/>
      <c r="B133"/>
      <c r="C133" s="11"/>
      <c r="D133"/>
      <c r="E133" s="11"/>
      <c r="F133"/>
      <c r="G133" s="11"/>
      <c r="H133"/>
    </row>
    <row r="134" spans="1:8" x14ac:dyDescent="0.2">
      <c r="A134"/>
      <c r="B134"/>
      <c r="C134" s="11"/>
      <c r="D134"/>
      <c r="E134" s="11"/>
      <c r="F134"/>
      <c r="G134" s="11"/>
      <c r="H134"/>
    </row>
    <row r="135" spans="1:8" x14ac:dyDescent="0.2">
      <c r="A135"/>
      <c r="B135"/>
      <c r="C135" s="11"/>
      <c r="D135"/>
      <c r="E135" s="11"/>
      <c r="F135"/>
      <c r="G135" s="11"/>
      <c r="H135"/>
    </row>
    <row r="136" spans="1:8" x14ac:dyDescent="0.2">
      <c r="A136"/>
      <c r="B136"/>
      <c r="C136" s="11"/>
      <c r="D136"/>
      <c r="E136" s="11"/>
      <c r="F136"/>
      <c r="G136" s="11"/>
      <c r="H136"/>
    </row>
    <row r="137" spans="1:8" x14ac:dyDescent="0.2">
      <c r="A137"/>
      <c r="B137"/>
      <c r="C137" s="11"/>
      <c r="D137"/>
      <c r="E137" s="11"/>
      <c r="F137"/>
      <c r="G137" s="11"/>
      <c r="H137"/>
    </row>
    <row r="138" spans="1:8" x14ac:dyDescent="0.2">
      <c r="A138"/>
      <c r="B138"/>
      <c r="C138" s="11"/>
      <c r="D138"/>
      <c r="E138" s="11"/>
      <c r="F138"/>
      <c r="G138" s="11"/>
      <c r="H138"/>
    </row>
    <row r="139" spans="1:8" x14ac:dyDescent="0.2">
      <c r="A139"/>
      <c r="B139"/>
      <c r="C139" s="11"/>
      <c r="D139"/>
      <c r="E139" s="11"/>
      <c r="F139"/>
      <c r="G139" s="11"/>
      <c r="H139"/>
    </row>
    <row r="140" spans="1:8" x14ac:dyDescent="0.2">
      <c r="A140"/>
      <c r="B140"/>
      <c r="C140" s="11"/>
      <c r="D140"/>
      <c r="E140" s="11"/>
      <c r="F140"/>
      <c r="G140" s="11"/>
      <c r="H140"/>
    </row>
    <row r="141" spans="1:8" x14ac:dyDescent="0.2">
      <c r="A141"/>
      <c r="B141"/>
      <c r="C141" s="11"/>
      <c r="D141"/>
      <c r="E141" s="11"/>
      <c r="F141"/>
      <c r="G141" s="11"/>
      <c r="H141"/>
    </row>
    <row r="142" spans="1:8" x14ac:dyDescent="0.2">
      <c r="A142"/>
      <c r="B142"/>
      <c r="C142" s="11"/>
      <c r="D142"/>
      <c r="E142" s="11"/>
      <c r="F142"/>
      <c r="G142" s="11"/>
      <c r="H142"/>
    </row>
    <row r="143" spans="1:8" x14ac:dyDescent="0.2">
      <c r="A143"/>
      <c r="B143"/>
      <c r="C143" s="11"/>
      <c r="D143"/>
      <c r="E143" s="11"/>
      <c r="F143"/>
      <c r="G143" s="11"/>
      <c r="H143"/>
    </row>
    <row r="144" spans="1:8" x14ac:dyDescent="0.2">
      <c r="A144"/>
      <c r="B144"/>
      <c r="C144" s="11"/>
      <c r="D144"/>
      <c r="E144" s="11"/>
      <c r="F144"/>
      <c r="G144" s="11"/>
      <c r="H144"/>
    </row>
    <row r="145" spans="1:8" x14ac:dyDescent="0.2">
      <c r="A145"/>
      <c r="B145"/>
      <c r="C145" s="11"/>
      <c r="D145"/>
      <c r="E145" s="11"/>
      <c r="F145"/>
      <c r="G145" s="11"/>
      <c r="H145"/>
    </row>
    <row r="146" spans="1:8" x14ac:dyDescent="0.2">
      <c r="A146"/>
      <c r="B146"/>
      <c r="C146" s="11"/>
      <c r="D146"/>
      <c r="E146" s="11"/>
      <c r="F146"/>
      <c r="G146" s="11"/>
      <c r="H146"/>
    </row>
    <row r="147" spans="1:8" x14ac:dyDescent="0.2">
      <c r="A147"/>
      <c r="B147"/>
      <c r="C147" s="11"/>
      <c r="D147"/>
      <c r="E147" s="11"/>
      <c r="F147"/>
      <c r="G147" s="11"/>
      <c r="H147"/>
    </row>
    <row r="148" spans="1:8" x14ac:dyDescent="0.2">
      <c r="A148"/>
      <c r="B148"/>
      <c r="C148" s="11"/>
      <c r="D148"/>
      <c r="E148" s="11"/>
      <c r="F148"/>
      <c r="G148" s="11"/>
      <c r="H148"/>
    </row>
    <row r="149" spans="1:8" x14ac:dyDescent="0.2">
      <c r="A149"/>
      <c r="B149"/>
      <c r="C149" s="11"/>
      <c r="D149"/>
      <c r="E149" s="11"/>
      <c r="F149"/>
      <c r="G149" s="11"/>
      <c r="H149"/>
    </row>
    <row r="150" spans="1:8" x14ac:dyDescent="0.2">
      <c r="A150"/>
      <c r="B150"/>
      <c r="C150" s="11"/>
      <c r="D150"/>
      <c r="E150" s="11"/>
      <c r="F150"/>
      <c r="G150" s="11"/>
      <c r="H150"/>
    </row>
    <row r="151" spans="1:8" x14ac:dyDescent="0.2">
      <c r="A151"/>
      <c r="B151"/>
      <c r="C151" s="11"/>
      <c r="D151"/>
      <c r="E151" s="11"/>
      <c r="F151"/>
      <c r="G151" s="11"/>
      <c r="H151"/>
    </row>
    <row r="152" spans="1:8" x14ac:dyDescent="0.2">
      <c r="A152"/>
      <c r="B152"/>
      <c r="C152" s="11"/>
      <c r="D152"/>
      <c r="E152" s="11"/>
      <c r="F152"/>
      <c r="G152" s="11"/>
      <c r="H152"/>
    </row>
    <row r="153" spans="1:8" x14ac:dyDescent="0.2">
      <c r="A153"/>
      <c r="B153"/>
      <c r="C153" s="11"/>
      <c r="D153"/>
      <c r="E153" s="11"/>
      <c r="F153"/>
      <c r="G153" s="11"/>
      <c r="H153"/>
    </row>
    <row r="154" spans="1:8" x14ac:dyDescent="0.2">
      <c r="A154"/>
      <c r="B154"/>
      <c r="C154" s="11"/>
      <c r="D154"/>
      <c r="E154" s="11"/>
      <c r="F154"/>
      <c r="G154" s="11"/>
      <c r="H154"/>
    </row>
    <row r="155" spans="1:8" x14ac:dyDescent="0.2">
      <c r="A155"/>
      <c r="B155"/>
      <c r="C155" s="11"/>
      <c r="D155"/>
      <c r="E155" s="11"/>
      <c r="F155"/>
      <c r="G155" s="11"/>
      <c r="H155"/>
    </row>
    <row r="156" spans="1:8" x14ac:dyDescent="0.2">
      <c r="A156"/>
      <c r="B156"/>
      <c r="C156" s="11"/>
      <c r="D156"/>
      <c r="E156" s="11"/>
      <c r="F156"/>
      <c r="G156" s="11"/>
      <c r="H156"/>
    </row>
    <row r="157" spans="1:8" x14ac:dyDescent="0.2">
      <c r="A157"/>
      <c r="B157"/>
      <c r="C157" s="11"/>
      <c r="D157"/>
      <c r="E157" s="11"/>
      <c r="F157"/>
      <c r="G157" s="11"/>
      <c r="H157"/>
    </row>
    <row r="158" spans="1:8" x14ac:dyDescent="0.2">
      <c r="A158"/>
      <c r="B158"/>
      <c r="C158" s="11"/>
      <c r="D158"/>
      <c r="E158" s="11"/>
      <c r="F158"/>
      <c r="G158" s="11"/>
      <c r="H158"/>
    </row>
    <row r="159" spans="1:8" x14ac:dyDescent="0.2">
      <c r="A159"/>
      <c r="B159"/>
      <c r="C159" s="11"/>
      <c r="D159"/>
      <c r="E159" s="11"/>
      <c r="F159"/>
      <c r="G159" s="11"/>
      <c r="H159"/>
    </row>
    <row r="160" spans="1:8" x14ac:dyDescent="0.2">
      <c r="A160"/>
      <c r="B160"/>
      <c r="C160" s="11"/>
      <c r="D160"/>
      <c r="E160" s="11"/>
      <c r="F160"/>
      <c r="G160" s="11"/>
      <c r="H160"/>
    </row>
    <row r="161" spans="1:8" x14ac:dyDescent="0.2">
      <c r="A161"/>
      <c r="B161"/>
      <c r="C161" s="11"/>
      <c r="D161"/>
      <c r="E161" s="11"/>
      <c r="F161"/>
      <c r="G161" s="11"/>
      <c r="H161"/>
    </row>
    <row r="162" spans="1:8" x14ac:dyDescent="0.2">
      <c r="A162"/>
      <c r="B162"/>
      <c r="C162" s="11"/>
      <c r="D162"/>
      <c r="E162" s="11"/>
      <c r="F162"/>
      <c r="G162" s="11"/>
      <c r="H162"/>
    </row>
    <row r="163" spans="1:8" x14ac:dyDescent="0.2">
      <c r="A163"/>
      <c r="B163"/>
      <c r="C163" s="11"/>
      <c r="D163"/>
      <c r="E163" s="11"/>
      <c r="F163"/>
      <c r="G163" s="11"/>
      <c r="H163"/>
    </row>
    <row r="164" spans="1:8" x14ac:dyDescent="0.2">
      <c r="A164"/>
      <c r="B164"/>
      <c r="C164" s="11"/>
      <c r="D164"/>
      <c r="E164" s="11"/>
      <c r="F164"/>
      <c r="G164" s="11"/>
      <c r="H164"/>
    </row>
    <row r="165" spans="1:8" x14ac:dyDescent="0.2">
      <c r="A165"/>
      <c r="B165"/>
      <c r="C165" s="11"/>
      <c r="D165"/>
      <c r="E165" s="11"/>
      <c r="F165"/>
      <c r="G165" s="11"/>
      <c r="H165"/>
    </row>
    <row r="166" spans="1:8" x14ac:dyDescent="0.2">
      <c r="A166"/>
      <c r="B166"/>
      <c r="C166" s="11"/>
      <c r="D166"/>
      <c r="E166" s="11"/>
      <c r="F166"/>
      <c r="G166" s="11"/>
      <c r="H166"/>
    </row>
    <row r="167" spans="1:8" x14ac:dyDescent="0.2">
      <c r="A167"/>
      <c r="B167"/>
      <c r="C167" s="11"/>
      <c r="D167"/>
      <c r="E167" s="11"/>
      <c r="F167"/>
      <c r="G167" s="11"/>
      <c r="H167"/>
    </row>
    <row r="168" spans="1:8" x14ac:dyDescent="0.2">
      <c r="A168"/>
      <c r="B168"/>
      <c r="C168" s="11"/>
      <c r="D168"/>
      <c r="E168" s="11"/>
      <c r="F168"/>
      <c r="G168" s="11"/>
      <c r="H168"/>
    </row>
    <row r="169" spans="1:8" x14ac:dyDescent="0.2">
      <c r="A169"/>
      <c r="B169"/>
      <c r="C169" s="11"/>
      <c r="D169"/>
      <c r="E169" s="11"/>
      <c r="F169"/>
      <c r="G169" s="11"/>
      <c r="H169"/>
    </row>
    <row r="170" spans="1:8" x14ac:dyDescent="0.2">
      <c r="A170"/>
      <c r="B170"/>
      <c r="C170" s="11"/>
      <c r="D170"/>
      <c r="E170" s="11"/>
      <c r="F170"/>
      <c r="G170" s="11"/>
      <c r="H170"/>
    </row>
    <row r="171" spans="1:8" x14ac:dyDescent="0.2">
      <c r="A171"/>
      <c r="B171"/>
      <c r="C171" s="11"/>
      <c r="D171"/>
      <c r="E171" s="11"/>
      <c r="F171"/>
      <c r="G171" s="11"/>
      <c r="H171"/>
    </row>
    <row r="172" spans="1:8" x14ac:dyDescent="0.2">
      <c r="A172"/>
      <c r="B172"/>
      <c r="C172" s="11"/>
      <c r="D172"/>
      <c r="E172" s="11"/>
      <c r="F172"/>
      <c r="G172" s="11"/>
      <c r="H172"/>
    </row>
    <row r="173" spans="1:8" x14ac:dyDescent="0.2">
      <c r="A173"/>
      <c r="B173"/>
      <c r="C173" s="11"/>
      <c r="D173"/>
      <c r="E173" s="11"/>
      <c r="F173"/>
      <c r="G173" s="11"/>
      <c r="H173"/>
    </row>
    <row r="174" spans="1:8" x14ac:dyDescent="0.2">
      <c r="A174"/>
      <c r="B174"/>
      <c r="C174" s="11"/>
      <c r="D174"/>
      <c r="E174" s="11"/>
      <c r="F174"/>
      <c r="G174" s="11"/>
      <c r="H174"/>
    </row>
    <row r="175" spans="1:8" x14ac:dyDescent="0.2">
      <c r="A175"/>
      <c r="B175"/>
      <c r="C175" s="11"/>
      <c r="D175"/>
      <c r="E175" s="11"/>
      <c r="F175"/>
      <c r="G175" s="11"/>
      <c r="H175"/>
    </row>
    <row r="176" spans="1:8" x14ac:dyDescent="0.2">
      <c r="A176"/>
      <c r="B176"/>
      <c r="C176" s="11"/>
      <c r="D176"/>
      <c r="E176" s="11"/>
      <c r="F176"/>
      <c r="G176" s="11"/>
      <c r="H176"/>
    </row>
    <row r="177" spans="1:8" x14ac:dyDescent="0.2">
      <c r="A177"/>
      <c r="B177"/>
      <c r="C177" s="11"/>
      <c r="D177"/>
      <c r="E177" s="11"/>
      <c r="F177"/>
      <c r="G177" s="11"/>
      <c r="H177"/>
    </row>
    <row r="178" spans="1:8" x14ac:dyDescent="0.2">
      <c r="A178"/>
      <c r="B178"/>
      <c r="C178" s="11"/>
      <c r="D178"/>
      <c r="E178" s="11"/>
      <c r="F178"/>
      <c r="G178" s="11"/>
      <c r="H178"/>
    </row>
    <row r="179" spans="1:8" x14ac:dyDescent="0.2">
      <c r="A179"/>
      <c r="B179"/>
      <c r="C179" s="11"/>
      <c r="D179"/>
      <c r="E179" s="11"/>
      <c r="F179"/>
      <c r="G179" s="11"/>
      <c r="H179"/>
    </row>
    <row r="180" spans="1:8" x14ac:dyDescent="0.2">
      <c r="A180"/>
      <c r="B180"/>
      <c r="C180" s="11"/>
      <c r="D180"/>
      <c r="E180" s="11"/>
      <c r="F180"/>
      <c r="G180" s="11"/>
      <c r="H180"/>
    </row>
    <row r="181" spans="1:8" x14ac:dyDescent="0.2">
      <c r="A181"/>
      <c r="B181"/>
      <c r="C181" s="11"/>
      <c r="D181"/>
      <c r="E181" s="11"/>
      <c r="F181"/>
      <c r="G181" s="11"/>
      <c r="H181"/>
    </row>
    <row r="182" spans="1:8" x14ac:dyDescent="0.2">
      <c r="A182"/>
      <c r="B182"/>
      <c r="C182" s="11"/>
      <c r="D182"/>
      <c r="E182" s="11"/>
      <c r="F182"/>
      <c r="G182" s="11"/>
      <c r="H182"/>
    </row>
    <row r="183" spans="1:8" x14ac:dyDescent="0.2">
      <c r="A183"/>
      <c r="B183"/>
      <c r="C183" s="11"/>
      <c r="D183"/>
      <c r="E183" s="11"/>
      <c r="F183"/>
      <c r="G183" s="11"/>
      <c r="H183"/>
    </row>
    <row r="184" spans="1:8" x14ac:dyDescent="0.2">
      <c r="A184"/>
      <c r="B184"/>
      <c r="C184" s="11"/>
      <c r="D184"/>
      <c r="E184" s="11"/>
      <c r="F184"/>
      <c r="G184" s="11"/>
      <c r="H184"/>
    </row>
    <row r="185" spans="1:8" x14ac:dyDescent="0.2">
      <c r="A185"/>
      <c r="B185"/>
      <c r="C185" s="11"/>
      <c r="D185"/>
      <c r="E185" s="11"/>
      <c r="F185"/>
      <c r="G185" s="11"/>
      <c r="H185"/>
    </row>
    <row r="186" spans="1:8" x14ac:dyDescent="0.2">
      <c r="A186"/>
      <c r="B186"/>
      <c r="C186" s="11"/>
      <c r="D186"/>
      <c r="E186" s="11"/>
      <c r="F186"/>
      <c r="G186" s="11"/>
      <c r="H186"/>
    </row>
    <row r="187" spans="1:8" x14ac:dyDescent="0.2">
      <c r="A187"/>
      <c r="B187"/>
      <c r="C187" s="11"/>
      <c r="D187"/>
      <c r="E187" s="11"/>
      <c r="F187"/>
      <c r="G187" s="11"/>
      <c r="H187"/>
    </row>
    <row r="188" spans="1:8" x14ac:dyDescent="0.2">
      <c r="A188"/>
      <c r="B188"/>
      <c r="C188" s="11"/>
      <c r="D188"/>
      <c r="E188" s="11"/>
      <c r="F188"/>
      <c r="G188" s="11"/>
      <c r="H188"/>
    </row>
    <row r="189" spans="1:8" x14ac:dyDescent="0.2">
      <c r="A189"/>
      <c r="B189"/>
      <c r="C189" s="11"/>
      <c r="D189"/>
      <c r="E189" s="11"/>
      <c r="F189"/>
      <c r="G189" s="11"/>
      <c r="H189"/>
    </row>
    <row r="190" spans="1:8" x14ac:dyDescent="0.2">
      <c r="A190"/>
      <c r="B190"/>
      <c r="C190" s="11"/>
      <c r="D190"/>
      <c r="E190" s="11"/>
      <c r="F190"/>
      <c r="G190" s="11"/>
      <c r="H190"/>
    </row>
    <row r="191" spans="1:8" x14ac:dyDescent="0.2">
      <c r="A191"/>
      <c r="B191"/>
      <c r="C191" s="11"/>
      <c r="D191"/>
      <c r="E191" s="11"/>
      <c r="F191"/>
      <c r="G191" s="11"/>
      <c r="H191"/>
    </row>
    <row r="192" spans="1:8" x14ac:dyDescent="0.2">
      <c r="A192"/>
      <c r="B192"/>
      <c r="C192" s="11"/>
      <c r="D192"/>
      <c r="E192" s="11"/>
      <c r="F192"/>
      <c r="G192" s="11"/>
      <c r="H192"/>
    </row>
    <row r="193" spans="1:8" x14ac:dyDescent="0.2">
      <c r="A193"/>
      <c r="B193"/>
      <c r="C193" s="11"/>
      <c r="D193"/>
      <c r="E193" s="11"/>
      <c r="F193"/>
      <c r="G193" s="11"/>
      <c r="H193"/>
    </row>
    <row r="194" spans="1:8" x14ac:dyDescent="0.2">
      <c r="A194"/>
      <c r="B194"/>
      <c r="C194" s="11"/>
      <c r="D194"/>
      <c r="E194" s="11"/>
      <c r="F194"/>
      <c r="G194" s="11"/>
      <c r="H194"/>
    </row>
    <row r="195" spans="1:8" x14ac:dyDescent="0.2">
      <c r="A195"/>
      <c r="B195"/>
      <c r="C195" s="11"/>
      <c r="D195"/>
      <c r="E195" s="11"/>
      <c r="F195"/>
      <c r="G195" s="11"/>
      <c r="H195"/>
    </row>
    <row r="196" spans="1:8" x14ac:dyDescent="0.2">
      <c r="A196"/>
      <c r="B196"/>
      <c r="C196" s="11"/>
      <c r="D196"/>
      <c r="E196" s="11"/>
      <c r="F196"/>
      <c r="G196" s="11"/>
      <c r="H196"/>
    </row>
    <row r="197" spans="1:8" x14ac:dyDescent="0.2">
      <c r="A197"/>
      <c r="B197"/>
      <c r="C197" s="11"/>
      <c r="D197"/>
      <c r="E197" s="11"/>
      <c r="F197"/>
      <c r="G197" s="11"/>
      <c r="H197"/>
    </row>
    <row r="198" spans="1:8" x14ac:dyDescent="0.2">
      <c r="A198"/>
      <c r="B198"/>
      <c r="C198" s="11"/>
      <c r="D198"/>
      <c r="E198" s="11"/>
      <c r="F198"/>
      <c r="G198" s="11"/>
      <c r="H198"/>
    </row>
    <row r="199" spans="1:8" x14ac:dyDescent="0.2">
      <c r="A199"/>
      <c r="B199"/>
      <c r="C199" s="11"/>
      <c r="D199"/>
      <c r="E199" s="11"/>
      <c r="F199"/>
      <c r="G199" s="11"/>
      <c r="H199"/>
    </row>
    <row r="200" spans="1:8" x14ac:dyDescent="0.2">
      <c r="A200"/>
      <c r="B200"/>
      <c r="C200" s="11"/>
      <c r="D200"/>
      <c r="E200" s="11"/>
      <c r="F200"/>
      <c r="G200" s="11"/>
      <c r="H200"/>
    </row>
    <row r="201" spans="1:8" x14ac:dyDescent="0.2">
      <c r="A201"/>
      <c r="B201"/>
      <c r="C201" s="11"/>
      <c r="D201"/>
      <c r="E201" s="11"/>
      <c r="F201"/>
      <c r="G201" s="11"/>
      <c r="H201"/>
    </row>
    <row r="202" spans="1:8" x14ac:dyDescent="0.2">
      <c r="A202"/>
      <c r="B202"/>
      <c r="C202" s="11"/>
      <c r="D202"/>
      <c r="E202" s="11"/>
      <c r="F202"/>
      <c r="G202" s="11"/>
      <c r="H202"/>
    </row>
    <row r="203" spans="1:8" x14ac:dyDescent="0.2">
      <c r="A203"/>
      <c r="B203"/>
      <c r="C203" s="11"/>
      <c r="D203"/>
      <c r="E203" s="11"/>
      <c r="F203"/>
      <c r="G203" s="11"/>
      <c r="H203"/>
    </row>
    <row r="204" spans="1:8" x14ac:dyDescent="0.2">
      <c r="A204"/>
      <c r="B204"/>
      <c r="C204" s="11"/>
      <c r="D204"/>
      <c r="E204" s="11"/>
      <c r="F204"/>
      <c r="G204" s="11"/>
      <c r="H204"/>
    </row>
    <row r="205" spans="1:8" x14ac:dyDescent="0.2">
      <c r="A205"/>
      <c r="B205"/>
      <c r="C205" s="11"/>
      <c r="D205"/>
      <c r="E205" s="11"/>
      <c r="F205"/>
      <c r="G205" s="11"/>
      <c r="H205"/>
    </row>
    <row r="206" spans="1:8" x14ac:dyDescent="0.2">
      <c r="A206"/>
      <c r="B206"/>
      <c r="C206" s="11"/>
      <c r="D206"/>
      <c r="E206" s="11"/>
      <c r="F206"/>
      <c r="G206" s="11"/>
      <c r="H206"/>
    </row>
    <row r="207" spans="1:8" x14ac:dyDescent="0.2">
      <c r="A207"/>
      <c r="B207"/>
      <c r="C207" s="11"/>
      <c r="D207"/>
      <c r="E207" s="11"/>
      <c r="F207"/>
      <c r="G207" s="11"/>
      <c r="H207"/>
    </row>
    <row r="208" spans="1:8" x14ac:dyDescent="0.2">
      <c r="A208"/>
      <c r="B208"/>
      <c r="C208" s="11"/>
      <c r="D208"/>
      <c r="E208" s="11"/>
      <c r="F208"/>
      <c r="G208" s="11"/>
      <c r="H208"/>
    </row>
    <row r="209" spans="1:8" x14ac:dyDescent="0.2">
      <c r="A209"/>
      <c r="B209"/>
      <c r="C209" s="11"/>
      <c r="D209"/>
      <c r="E209" s="11"/>
      <c r="F209"/>
      <c r="G209" s="11"/>
      <c r="H209"/>
    </row>
    <row r="210" spans="1:8" x14ac:dyDescent="0.2">
      <c r="A210"/>
      <c r="B210"/>
      <c r="C210" s="11"/>
      <c r="D210"/>
      <c r="E210" s="11"/>
      <c r="F210"/>
      <c r="G210" s="11"/>
      <c r="H210"/>
    </row>
    <row r="211" spans="1:8" x14ac:dyDescent="0.2">
      <c r="A211"/>
      <c r="B211"/>
      <c r="C211" s="11"/>
      <c r="D211"/>
      <c r="E211" s="11"/>
      <c r="F211"/>
      <c r="G211" s="11"/>
      <c r="H211"/>
    </row>
    <row r="212" spans="1:8" x14ac:dyDescent="0.2">
      <c r="A212"/>
      <c r="B212"/>
      <c r="C212" s="11"/>
      <c r="D212"/>
      <c r="E212" s="11"/>
      <c r="F212"/>
      <c r="G212" s="11"/>
      <c r="H212"/>
    </row>
    <row r="213" spans="1:8" x14ac:dyDescent="0.2">
      <c r="A213"/>
      <c r="B213"/>
      <c r="C213" s="11"/>
      <c r="D213"/>
      <c r="E213" s="11"/>
      <c r="F213"/>
      <c r="G213" s="11"/>
      <c r="H213"/>
    </row>
    <row r="214" spans="1:8" x14ac:dyDescent="0.2">
      <c r="A214"/>
      <c r="B214"/>
      <c r="C214" s="11"/>
      <c r="D214"/>
      <c r="E214" s="11"/>
      <c r="F214"/>
      <c r="G214" s="11"/>
      <c r="H214"/>
    </row>
    <row r="215" spans="1:8" x14ac:dyDescent="0.2">
      <c r="A215"/>
      <c r="B215"/>
      <c r="C215" s="11"/>
      <c r="D215"/>
      <c r="E215" s="11"/>
      <c r="F215"/>
      <c r="G215" s="11"/>
      <c r="H215"/>
    </row>
    <row r="216" spans="1:8" x14ac:dyDescent="0.2">
      <c r="A216"/>
      <c r="B216"/>
      <c r="C216" s="11"/>
      <c r="D216"/>
      <c r="E216" s="11"/>
      <c r="F216"/>
      <c r="G216" s="11"/>
      <c r="H216"/>
    </row>
    <row r="217" spans="1:8" x14ac:dyDescent="0.2">
      <c r="A217"/>
      <c r="B217"/>
      <c r="C217" s="11"/>
      <c r="D217"/>
      <c r="E217" s="11"/>
      <c r="F217"/>
      <c r="G217" s="11"/>
      <c r="H217"/>
    </row>
    <row r="218" spans="1:8" x14ac:dyDescent="0.2">
      <c r="A218"/>
      <c r="B218"/>
      <c r="C218" s="11"/>
      <c r="D218"/>
      <c r="E218" s="11"/>
      <c r="F218"/>
      <c r="G218" s="11"/>
      <c r="H218"/>
    </row>
    <row r="219" spans="1:8" x14ac:dyDescent="0.2">
      <c r="A219"/>
      <c r="B219"/>
      <c r="C219" s="11"/>
      <c r="D219"/>
      <c r="E219" s="11"/>
      <c r="F219"/>
      <c r="G219" s="11"/>
      <c r="H219"/>
    </row>
    <row r="220" spans="1:8" x14ac:dyDescent="0.2">
      <c r="A220"/>
      <c r="B220"/>
      <c r="C220" s="11"/>
      <c r="D220"/>
      <c r="E220" s="11"/>
      <c r="F220"/>
      <c r="G220" s="11"/>
      <c r="H220"/>
    </row>
    <row r="221" spans="1:8" x14ac:dyDescent="0.2">
      <c r="A221"/>
      <c r="B221"/>
      <c r="C221" s="11"/>
      <c r="D221"/>
      <c r="E221" s="11"/>
      <c r="F221"/>
      <c r="G221" s="11"/>
      <c r="H221"/>
    </row>
    <row r="222" spans="1:8" x14ac:dyDescent="0.2">
      <c r="A222"/>
      <c r="B222"/>
      <c r="C222" s="11"/>
      <c r="D222"/>
      <c r="E222" s="11"/>
      <c r="F222"/>
      <c r="G222" s="11"/>
      <c r="H222"/>
    </row>
    <row r="223" spans="1:8" x14ac:dyDescent="0.2">
      <c r="A223"/>
      <c r="B223"/>
      <c r="C223" s="11"/>
      <c r="D223"/>
      <c r="E223" s="11"/>
      <c r="F223"/>
      <c r="G223" s="11"/>
      <c r="H223"/>
    </row>
    <row r="224" spans="1:8" x14ac:dyDescent="0.2">
      <c r="A224"/>
      <c r="B224"/>
      <c r="C224" s="11"/>
      <c r="D224"/>
      <c r="E224" s="11"/>
      <c r="F224"/>
      <c r="G224" s="11"/>
      <c r="H224"/>
    </row>
    <row r="225" spans="1:8" x14ac:dyDescent="0.2">
      <c r="A225"/>
      <c r="B225"/>
      <c r="C225" s="11"/>
      <c r="D225"/>
      <c r="E225" s="11"/>
      <c r="F225"/>
      <c r="G225" s="11"/>
      <c r="H225"/>
    </row>
    <row r="226" spans="1:8" x14ac:dyDescent="0.2">
      <c r="A226"/>
      <c r="B226"/>
      <c r="C226" s="11"/>
      <c r="D226"/>
      <c r="E226" s="11"/>
      <c r="F226"/>
      <c r="G226" s="11"/>
      <c r="H226"/>
    </row>
    <row r="227" spans="1:8" x14ac:dyDescent="0.2">
      <c r="A227"/>
      <c r="B227"/>
      <c r="C227" s="11"/>
      <c r="D227"/>
      <c r="E227" s="11"/>
      <c r="F227"/>
      <c r="G227" s="11"/>
      <c r="H227"/>
    </row>
    <row r="228" spans="1:8" x14ac:dyDescent="0.2">
      <c r="A228"/>
      <c r="B228"/>
      <c r="C228" s="11"/>
      <c r="D228"/>
      <c r="E228" s="11"/>
      <c r="F228"/>
      <c r="G228" s="11"/>
      <c r="H228"/>
    </row>
    <row r="229" spans="1:8" x14ac:dyDescent="0.2">
      <c r="A229"/>
      <c r="B229"/>
      <c r="C229" s="11"/>
      <c r="D229"/>
      <c r="E229" s="11"/>
      <c r="F229"/>
      <c r="G229" s="11"/>
      <c r="H229"/>
    </row>
    <row r="230" spans="1:8" x14ac:dyDescent="0.2">
      <c r="A230"/>
      <c r="B230"/>
      <c r="C230" s="11"/>
      <c r="D230"/>
      <c r="E230" s="11"/>
      <c r="F230"/>
      <c r="G230" s="11"/>
      <c r="H230"/>
    </row>
    <row r="231" spans="1:8" x14ac:dyDescent="0.2">
      <c r="A231"/>
      <c r="B231"/>
      <c r="C231" s="11"/>
      <c r="D231"/>
      <c r="E231" s="11"/>
      <c r="F231"/>
      <c r="G231" s="11"/>
      <c r="H231"/>
    </row>
    <row r="232" spans="1:8" x14ac:dyDescent="0.2">
      <c r="A232"/>
      <c r="B232"/>
      <c r="C232" s="11"/>
      <c r="D232"/>
      <c r="E232" s="11"/>
      <c r="F232"/>
      <c r="G232" s="11"/>
      <c r="H232"/>
    </row>
    <row r="233" spans="1:8" x14ac:dyDescent="0.2">
      <c r="A233"/>
      <c r="B233"/>
      <c r="C233" s="11"/>
      <c r="D233"/>
      <c r="E233" s="11"/>
      <c r="F233"/>
      <c r="G233" s="11"/>
      <c r="H233"/>
    </row>
    <row r="234" spans="1:8" x14ac:dyDescent="0.2">
      <c r="A234"/>
      <c r="B234"/>
      <c r="C234" s="11"/>
      <c r="D234"/>
      <c r="E234" s="11"/>
      <c r="F234"/>
      <c r="G234" s="11"/>
      <c r="H234"/>
    </row>
    <row r="235" spans="1:8" x14ac:dyDescent="0.2">
      <c r="A235"/>
      <c r="B235"/>
      <c r="C235" s="11"/>
      <c r="D235"/>
      <c r="E235" s="11"/>
      <c r="F235"/>
      <c r="G235" s="11"/>
      <c r="H235"/>
    </row>
    <row r="236" spans="1:8" x14ac:dyDescent="0.2">
      <c r="A236"/>
      <c r="B236"/>
      <c r="C236" s="11"/>
      <c r="D236"/>
      <c r="E236" s="11"/>
      <c r="F236"/>
      <c r="G236" s="11"/>
      <c r="H236"/>
    </row>
    <row r="237" spans="1:8" x14ac:dyDescent="0.2">
      <c r="A237"/>
      <c r="B237"/>
      <c r="C237" s="11"/>
      <c r="D237"/>
      <c r="E237" s="11"/>
      <c r="F237"/>
      <c r="G237" s="11"/>
      <c r="H237"/>
    </row>
    <row r="238" spans="1:8" x14ac:dyDescent="0.2">
      <c r="A238"/>
      <c r="B238"/>
      <c r="C238" s="11"/>
      <c r="D238"/>
      <c r="E238" s="11"/>
      <c r="F238"/>
      <c r="G238" s="11"/>
      <c r="H238"/>
    </row>
    <row r="239" spans="1:8" x14ac:dyDescent="0.2">
      <c r="A239"/>
      <c r="B239"/>
      <c r="C239" s="11"/>
      <c r="D239"/>
      <c r="E239" s="11"/>
      <c r="F239"/>
      <c r="G239" s="11"/>
      <c r="H239"/>
    </row>
    <row r="240" spans="1:8" x14ac:dyDescent="0.2">
      <c r="A240"/>
      <c r="B240"/>
      <c r="C240" s="11"/>
      <c r="D240"/>
      <c r="E240" s="11"/>
      <c r="F240"/>
      <c r="G240" s="11"/>
      <c r="H240"/>
    </row>
    <row r="241" spans="1:8" x14ac:dyDescent="0.2">
      <c r="A241"/>
      <c r="B241"/>
      <c r="C241" s="11"/>
      <c r="D241"/>
      <c r="E241" s="11"/>
      <c r="F241"/>
      <c r="G241" s="11"/>
      <c r="H241"/>
    </row>
    <row r="242" spans="1:8" x14ac:dyDescent="0.2">
      <c r="A242"/>
      <c r="B242"/>
      <c r="C242" s="11"/>
      <c r="D242"/>
      <c r="E242" s="11"/>
      <c r="F242"/>
      <c r="G242" s="11"/>
      <c r="H242"/>
    </row>
    <row r="243" spans="1:8" x14ac:dyDescent="0.2">
      <c r="A243"/>
      <c r="B243"/>
      <c r="C243" s="11"/>
      <c r="D243"/>
      <c r="E243" s="11"/>
      <c r="F243"/>
      <c r="G243" s="11"/>
      <c r="H243"/>
    </row>
    <row r="244" spans="1:8" x14ac:dyDescent="0.2">
      <c r="A244"/>
      <c r="B244"/>
      <c r="C244" s="11"/>
      <c r="D244"/>
      <c r="E244" s="11"/>
      <c r="F244"/>
      <c r="G244" s="11"/>
      <c r="H244"/>
    </row>
    <row r="245" spans="1:8" x14ac:dyDescent="0.2">
      <c r="A245"/>
      <c r="B245"/>
      <c r="C245" s="11"/>
      <c r="D245"/>
      <c r="E245" s="11"/>
      <c r="F245"/>
      <c r="G245" s="11"/>
      <c r="H245"/>
    </row>
    <row r="246" spans="1:8" x14ac:dyDescent="0.2">
      <c r="A246"/>
      <c r="B246"/>
      <c r="C246" s="11"/>
      <c r="D246"/>
      <c r="E246" s="11"/>
      <c r="F246"/>
      <c r="G246" s="11"/>
      <c r="H246"/>
    </row>
    <row r="247" spans="1:8" x14ac:dyDescent="0.2">
      <c r="A247"/>
      <c r="B247"/>
      <c r="C247" s="11"/>
      <c r="D247"/>
      <c r="E247" s="11"/>
      <c r="F247"/>
      <c r="G247" s="11"/>
      <c r="H247"/>
    </row>
    <row r="248" spans="1:8" x14ac:dyDescent="0.2">
      <c r="A248"/>
      <c r="B248"/>
      <c r="C248" s="11"/>
      <c r="D248"/>
      <c r="E248" s="11"/>
      <c r="F248"/>
      <c r="G248" s="11"/>
      <c r="H248"/>
    </row>
    <row r="249" spans="1:8" x14ac:dyDescent="0.2">
      <c r="A249"/>
      <c r="B249"/>
      <c r="C249" s="11"/>
      <c r="D249"/>
      <c r="E249" s="11"/>
      <c r="F249"/>
      <c r="G249" s="11"/>
      <c r="H249"/>
    </row>
    <row r="250" spans="1:8" x14ac:dyDescent="0.2">
      <c r="A250"/>
      <c r="B250"/>
      <c r="C250" s="11"/>
      <c r="D250"/>
      <c r="E250" s="11"/>
      <c r="F250"/>
      <c r="G250" s="11"/>
      <c r="H250"/>
    </row>
    <row r="251" spans="1:8" x14ac:dyDescent="0.2">
      <c r="A251"/>
      <c r="B251"/>
      <c r="C251" s="11"/>
      <c r="D251"/>
      <c r="E251" s="11"/>
      <c r="F251"/>
      <c r="G251" s="11"/>
      <c r="H251"/>
    </row>
    <row r="252" spans="1:8" x14ac:dyDescent="0.2">
      <c r="A252"/>
      <c r="B252"/>
      <c r="C252" s="11"/>
      <c r="D252"/>
      <c r="E252" s="11"/>
      <c r="F252"/>
      <c r="G252" s="11"/>
      <c r="H252"/>
    </row>
    <row r="253" spans="1:8" x14ac:dyDescent="0.2">
      <c r="A253"/>
      <c r="B253"/>
      <c r="C253" s="11"/>
      <c r="D253"/>
      <c r="E253" s="11"/>
      <c r="F253"/>
      <c r="G253" s="11"/>
      <c r="H253"/>
    </row>
    <row r="254" spans="1:8" x14ac:dyDescent="0.2">
      <c r="A254"/>
      <c r="B254"/>
      <c r="C254" s="11"/>
      <c r="D254"/>
      <c r="E254" s="11"/>
      <c r="F254"/>
      <c r="G254" s="11"/>
      <c r="H254"/>
    </row>
    <row r="255" spans="1:8" x14ac:dyDescent="0.2">
      <c r="A255"/>
      <c r="B255"/>
      <c r="C255" s="11"/>
      <c r="D255"/>
      <c r="E255" s="11"/>
      <c r="F255"/>
      <c r="G255" s="11"/>
      <c r="H255"/>
    </row>
    <row r="256" spans="1:8" x14ac:dyDescent="0.2">
      <c r="A256"/>
      <c r="B256"/>
      <c r="C256" s="11"/>
      <c r="D256"/>
      <c r="E256" s="11"/>
      <c r="F256"/>
      <c r="G256" s="11"/>
      <c r="H256"/>
    </row>
    <row r="257" spans="1:8" x14ac:dyDescent="0.2">
      <c r="A257"/>
      <c r="B257"/>
      <c r="C257" s="11"/>
      <c r="D257"/>
      <c r="E257" s="11"/>
      <c r="F257"/>
      <c r="G257" s="11"/>
      <c r="H257"/>
    </row>
    <row r="258" spans="1:8" x14ac:dyDescent="0.2">
      <c r="A258"/>
      <c r="B258"/>
      <c r="C258" s="11"/>
      <c r="D258"/>
      <c r="E258" s="11"/>
      <c r="F258"/>
      <c r="G258" s="11"/>
      <c r="H258"/>
    </row>
    <row r="259" spans="1:8" x14ac:dyDescent="0.2">
      <c r="A259"/>
      <c r="B259"/>
      <c r="C259" s="11"/>
      <c r="D259"/>
      <c r="E259" s="11"/>
      <c r="F259"/>
      <c r="G259" s="11"/>
      <c r="H259"/>
    </row>
    <row r="260" spans="1:8" x14ac:dyDescent="0.2">
      <c r="A260"/>
      <c r="B260"/>
      <c r="C260" s="11"/>
      <c r="D260"/>
      <c r="E260" s="11"/>
      <c r="F260"/>
      <c r="G260" s="11"/>
      <c r="H260"/>
    </row>
    <row r="261" spans="1:8" x14ac:dyDescent="0.2">
      <c r="A261"/>
      <c r="B261"/>
      <c r="C261" s="11"/>
      <c r="D261"/>
      <c r="E261" s="11"/>
      <c r="F261"/>
      <c r="G261" s="11"/>
      <c r="H261"/>
    </row>
    <row r="262" spans="1:8" x14ac:dyDescent="0.2">
      <c r="A262"/>
      <c r="B262"/>
      <c r="C262" s="11"/>
      <c r="D262"/>
      <c r="E262" s="11"/>
      <c r="F262"/>
      <c r="G262" s="11"/>
      <c r="H262"/>
    </row>
    <row r="263" spans="1:8" x14ac:dyDescent="0.2">
      <c r="A263"/>
      <c r="B263"/>
      <c r="C263" s="11"/>
      <c r="D263"/>
      <c r="E263" s="11"/>
      <c r="F263"/>
      <c r="G263" s="11"/>
      <c r="H263"/>
    </row>
    <row r="264" spans="1:8" x14ac:dyDescent="0.2">
      <c r="A264"/>
      <c r="B264"/>
      <c r="C264" s="11"/>
      <c r="D264"/>
      <c r="E264" s="11"/>
      <c r="F264"/>
      <c r="G264" s="11"/>
      <c r="H264"/>
    </row>
    <row r="265" spans="1:8" x14ac:dyDescent="0.2">
      <c r="A265"/>
      <c r="B265"/>
      <c r="C265" s="11"/>
      <c r="D265"/>
      <c r="E265" s="11"/>
      <c r="F265"/>
      <c r="G265" s="11"/>
      <c r="H265"/>
    </row>
    <row r="266" spans="1:8" x14ac:dyDescent="0.2">
      <c r="A266"/>
      <c r="B266"/>
      <c r="C266" s="11"/>
      <c r="D266"/>
      <c r="E266" s="11"/>
      <c r="F266"/>
      <c r="G266" s="11"/>
      <c r="H266"/>
    </row>
    <row r="267" spans="1:8" x14ac:dyDescent="0.2">
      <c r="A267"/>
      <c r="B267"/>
      <c r="C267" s="11"/>
      <c r="D267"/>
      <c r="E267" s="11"/>
      <c r="F267"/>
      <c r="G267" s="11"/>
      <c r="H267"/>
    </row>
    <row r="268" spans="1:8" x14ac:dyDescent="0.2">
      <c r="A268"/>
      <c r="B268"/>
      <c r="C268" s="11"/>
      <c r="D268"/>
      <c r="E268" s="11"/>
      <c r="F268"/>
      <c r="G268" s="11"/>
      <c r="H268"/>
    </row>
    <row r="269" spans="1:8" x14ac:dyDescent="0.2">
      <c r="A269"/>
      <c r="B269"/>
      <c r="C269" s="11"/>
      <c r="D269"/>
      <c r="E269" s="11"/>
      <c r="F269"/>
      <c r="G269" s="11"/>
      <c r="H269"/>
    </row>
    <row r="270" spans="1:8" x14ac:dyDescent="0.2">
      <c r="A270"/>
      <c r="B270"/>
      <c r="C270" s="11"/>
      <c r="D270"/>
      <c r="E270" s="11"/>
      <c r="F270"/>
      <c r="G270" s="11"/>
      <c r="H270"/>
    </row>
    <row r="271" spans="1:8" x14ac:dyDescent="0.2">
      <c r="A271"/>
      <c r="B271"/>
      <c r="C271" s="11"/>
      <c r="D271"/>
      <c r="E271" s="11"/>
      <c r="F271"/>
      <c r="G271" s="11"/>
      <c r="H271"/>
    </row>
    <row r="272" spans="1:8" x14ac:dyDescent="0.2">
      <c r="A272"/>
      <c r="B272"/>
      <c r="C272" s="11"/>
      <c r="D272"/>
      <c r="E272" s="11"/>
      <c r="F272"/>
      <c r="G272" s="11"/>
      <c r="H272"/>
    </row>
    <row r="273" spans="1:8" x14ac:dyDescent="0.2">
      <c r="A273"/>
      <c r="B273"/>
      <c r="C273" s="11"/>
      <c r="D273"/>
      <c r="E273" s="11"/>
      <c r="F273"/>
      <c r="G273" s="11"/>
      <c r="H273"/>
    </row>
    <row r="274" spans="1:8" x14ac:dyDescent="0.2">
      <c r="A274"/>
      <c r="B274"/>
      <c r="C274" s="11"/>
      <c r="D274"/>
      <c r="E274" s="11"/>
      <c r="F274"/>
      <c r="G274" s="11"/>
      <c r="H274"/>
    </row>
    <row r="275" spans="1:8" x14ac:dyDescent="0.2">
      <c r="A275"/>
      <c r="B275"/>
      <c r="C275" s="11"/>
      <c r="D275"/>
      <c r="E275" s="11"/>
      <c r="F275"/>
      <c r="G275" s="11"/>
      <c r="H275"/>
    </row>
    <row r="276" spans="1:8" x14ac:dyDescent="0.2">
      <c r="A276"/>
      <c r="B276"/>
      <c r="C276" s="11"/>
      <c r="D276"/>
      <c r="E276" s="11"/>
      <c r="F276"/>
      <c r="G276" s="11"/>
      <c r="H276"/>
    </row>
    <row r="277" spans="1:8" x14ac:dyDescent="0.2">
      <c r="A277"/>
      <c r="B277"/>
      <c r="C277" s="11"/>
      <c r="D277"/>
      <c r="E277" s="11"/>
      <c r="F277"/>
      <c r="G277" s="11"/>
      <c r="H277"/>
    </row>
    <row r="278" spans="1:8" x14ac:dyDescent="0.2">
      <c r="A278"/>
      <c r="B278"/>
      <c r="C278" s="11"/>
      <c r="D278"/>
      <c r="E278" s="11"/>
      <c r="F278"/>
      <c r="G278" s="11"/>
      <c r="H278"/>
    </row>
    <row r="279" spans="1:8" x14ac:dyDescent="0.2">
      <c r="A279"/>
      <c r="B279"/>
      <c r="C279" s="11"/>
      <c r="D279"/>
      <c r="E279" s="11"/>
      <c r="F279"/>
      <c r="G279" s="11"/>
      <c r="H279"/>
    </row>
    <row r="280" spans="1:8" x14ac:dyDescent="0.2">
      <c r="A280"/>
      <c r="B280"/>
      <c r="C280" s="11"/>
      <c r="D280"/>
      <c r="E280" s="11"/>
      <c r="F280"/>
      <c r="G280" s="11"/>
      <c r="H280"/>
    </row>
    <row r="281" spans="1:8" x14ac:dyDescent="0.2">
      <c r="A281"/>
      <c r="B281"/>
      <c r="C281" s="11"/>
      <c r="D281"/>
      <c r="E281" s="11"/>
      <c r="F281"/>
      <c r="G281" s="11"/>
      <c r="H281"/>
    </row>
    <row r="282" spans="1:8" x14ac:dyDescent="0.2">
      <c r="A282"/>
      <c r="B282"/>
      <c r="C282" s="11"/>
      <c r="D282"/>
      <c r="E282" s="11"/>
      <c r="F282"/>
      <c r="G282" s="11"/>
      <c r="H282"/>
    </row>
    <row r="283" spans="1:8" x14ac:dyDescent="0.2">
      <c r="A283"/>
      <c r="B283"/>
      <c r="C283" s="11"/>
      <c r="D283"/>
      <c r="E283" s="11"/>
      <c r="F283"/>
      <c r="G283" s="11"/>
      <c r="H283"/>
    </row>
    <row r="284" spans="1:8" x14ac:dyDescent="0.2">
      <c r="A284"/>
      <c r="B284"/>
      <c r="C284" s="11"/>
      <c r="D284"/>
      <c r="E284" s="11"/>
      <c r="F284"/>
      <c r="G284" s="11"/>
      <c r="H284"/>
    </row>
    <row r="285" spans="1:8" x14ac:dyDescent="0.2">
      <c r="A285"/>
      <c r="B285"/>
      <c r="C285" s="11"/>
      <c r="D285"/>
      <c r="E285" s="11"/>
      <c r="F285"/>
      <c r="G285" s="11"/>
      <c r="H285"/>
    </row>
    <row r="286" spans="1:8" x14ac:dyDescent="0.2">
      <c r="A286"/>
      <c r="B286"/>
      <c r="C286" s="11"/>
      <c r="D286"/>
      <c r="E286" s="11"/>
      <c r="F286"/>
      <c r="G286" s="11"/>
      <c r="H286"/>
    </row>
    <row r="287" spans="1:8" x14ac:dyDescent="0.2">
      <c r="A287"/>
      <c r="B287"/>
      <c r="C287" s="11"/>
      <c r="D287"/>
      <c r="E287" s="11"/>
      <c r="F287"/>
      <c r="G287" s="11"/>
      <c r="H287"/>
    </row>
    <row r="288" spans="1:8" x14ac:dyDescent="0.2">
      <c r="A288"/>
      <c r="B288"/>
      <c r="C288" s="11"/>
      <c r="D288"/>
      <c r="E288" s="11"/>
      <c r="F288"/>
      <c r="G288" s="11"/>
      <c r="H288"/>
    </row>
    <row r="289" spans="1:8" x14ac:dyDescent="0.2">
      <c r="A289"/>
      <c r="B289"/>
      <c r="C289" s="11"/>
      <c r="D289"/>
      <c r="E289" s="11"/>
      <c r="F289"/>
      <c r="G289" s="11"/>
      <c r="H289"/>
    </row>
    <row r="290" spans="1:8" x14ac:dyDescent="0.2">
      <c r="A290"/>
      <c r="B290"/>
      <c r="C290" s="11"/>
      <c r="D290"/>
      <c r="E290" s="11"/>
      <c r="F290"/>
      <c r="G290" s="11"/>
      <c r="H290"/>
    </row>
    <row r="291" spans="1:8" x14ac:dyDescent="0.2">
      <c r="A291"/>
      <c r="B291"/>
      <c r="C291" s="11"/>
      <c r="D291"/>
      <c r="E291" s="11"/>
      <c r="F291"/>
      <c r="G291" s="11"/>
      <c r="H291"/>
    </row>
    <row r="292" spans="1:8" x14ac:dyDescent="0.2">
      <c r="A292"/>
      <c r="B292"/>
      <c r="C292" s="11"/>
      <c r="D292"/>
      <c r="E292" s="11"/>
      <c r="F292"/>
      <c r="G292" s="11"/>
      <c r="H292"/>
    </row>
    <row r="293" spans="1:8" x14ac:dyDescent="0.2">
      <c r="A293"/>
      <c r="B293"/>
      <c r="C293" s="11"/>
      <c r="D293"/>
      <c r="E293" s="11"/>
      <c r="F293"/>
      <c r="G293" s="11"/>
      <c r="H293"/>
    </row>
    <row r="294" spans="1:8" x14ac:dyDescent="0.2">
      <c r="A294"/>
      <c r="B294"/>
      <c r="C294" s="11"/>
      <c r="D294"/>
      <c r="E294" s="11"/>
      <c r="F294"/>
      <c r="G294" s="11"/>
      <c r="H294"/>
    </row>
    <row r="295" spans="1:8" x14ac:dyDescent="0.2">
      <c r="A295"/>
      <c r="B295"/>
      <c r="C295" s="11"/>
      <c r="D295"/>
      <c r="E295" s="11"/>
      <c r="F295"/>
      <c r="G295" s="11"/>
      <c r="H295"/>
    </row>
    <row r="296" spans="1:8" x14ac:dyDescent="0.2">
      <c r="A296"/>
      <c r="B296"/>
      <c r="C296" s="11"/>
      <c r="D296"/>
      <c r="E296" s="11"/>
      <c r="F296"/>
      <c r="G296" s="11"/>
      <c r="H296"/>
    </row>
    <row r="297" spans="1:8" x14ac:dyDescent="0.2">
      <c r="A297"/>
      <c r="B297"/>
      <c r="C297" s="11"/>
      <c r="D297"/>
      <c r="E297" s="11"/>
      <c r="F297"/>
      <c r="G297" s="11"/>
      <c r="H297"/>
    </row>
    <row r="298" spans="1:8" x14ac:dyDescent="0.2">
      <c r="A298"/>
      <c r="B298"/>
      <c r="C298" s="11"/>
      <c r="D298"/>
      <c r="E298" s="11"/>
      <c r="F298"/>
      <c r="G298" s="11"/>
      <c r="H298"/>
    </row>
    <row r="299" spans="1:8" x14ac:dyDescent="0.2">
      <c r="A299"/>
      <c r="B299"/>
      <c r="C299" s="11"/>
      <c r="D299"/>
      <c r="E299" s="11"/>
      <c r="F299"/>
      <c r="G299" s="11"/>
      <c r="H299"/>
    </row>
    <row r="300" spans="1:8" x14ac:dyDescent="0.2">
      <c r="A300"/>
      <c r="B300"/>
      <c r="C300" s="11"/>
      <c r="D300"/>
      <c r="E300" s="11"/>
      <c r="F300"/>
      <c r="G300" s="11"/>
      <c r="H300"/>
    </row>
    <row r="301" spans="1:8" x14ac:dyDescent="0.2">
      <c r="A301"/>
      <c r="B301"/>
      <c r="C301" s="11"/>
      <c r="D301"/>
      <c r="E301" s="11"/>
      <c r="F301"/>
      <c r="G301" s="11"/>
      <c r="H301"/>
    </row>
    <row r="302" spans="1:8" x14ac:dyDescent="0.2">
      <c r="A302"/>
      <c r="B302"/>
      <c r="C302" s="11"/>
      <c r="D302"/>
      <c r="E302" s="11"/>
      <c r="F302"/>
      <c r="G302" s="11"/>
      <c r="H302"/>
    </row>
    <row r="303" spans="1:8" x14ac:dyDescent="0.2">
      <c r="A303"/>
      <c r="B303"/>
      <c r="C303" s="11"/>
      <c r="D303"/>
      <c r="E303" s="11"/>
      <c r="F303"/>
      <c r="G303" s="11"/>
      <c r="H303"/>
    </row>
    <row r="304" spans="1:8" x14ac:dyDescent="0.2">
      <c r="A304"/>
      <c r="B304"/>
      <c r="C304" s="11"/>
      <c r="D304"/>
      <c r="E304" s="11"/>
      <c r="F304"/>
      <c r="G304" s="11"/>
      <c r="H304"/>
    </row>
    <row r="305" spans="1:8" x14ac:dyDescent="0.2">
      <c r="A305"/>
      <c r="B305"/>
      <c r="C305" s="11"/>
      <c r="D305"/>
      <c r="E305" s="11"/>
      <c r="F305"/>
      <c r="G305" s="11"/>
      <c r="H305"/>
    </row>
    <row r="306" spans="1:8" x14ac:dyDescent="0.2">
      <c r="A306"/>
      <c r="B306"/>
      <c r="C306" s="11"/>
      <c r="D306"/>
      <c r="E306" s="11"/>
      <c r="F306"/>
      <c r="G306" s="11"/>
      <c r="H306"/>
    </row>
    <row r="307" spans="1:8" x14ac:dyDescent="0.2">
      <c r="A307"/>
      <c r="B307"/>
      <c r="C307" s="11"/>
      <c r="D307"/>
      <c r="E307" s="11"/>
      <c r="F307"/>
      <c r="G307" s="11"/>
      <c r="H307"/>
    </row>
    <row r="308" spans="1:8" x14ac:dyDescent="0.2">
      <c r="A308"/>
      <c r="B308"/>
      <c r="C308" s="11"/>
      <c r="D308"/>
      <c r="E308" s="11"/>
      <c r="F308"/>
      <c r="G308" s="11"/>
      <c r="H308"/>
    </row>
    <row r="309" spans="1:8" x14ac:dyDescent="0.2">
      <c r="A309"/>
      <c r="B309"/>
      <c r="C309" s="11"/>
      <c r="D309"/>
      <c r="E309" s="11"/>
      <c r="F309"/>
      <c r="G309" s="11"/>
      <c r="H309"/>
    </row>
    <row r="310" spans="1:8" x14ac:dyDescent="0.2">
      <c r="A310"/>
      <c r="B310"/>
      <c r="C310" s="11"/>
      <c r="D310"/>
      <c r="E310" s="11"/>
      <c r="F310"/>
      <c r="G310" s="11"/>
      <c r="H310"/>
    </row>
    <row r="311" spans="1:8" x14ac:dyDescent="0.2">
      <c r="A311"/>
      <c r="B311"/>
      <c r="C311" s="11"/>
      <c r="D311"/>
      <c r="E311" s="11"/>
      <c r="F311"/>
      <c r="G311" s="11"/>
      <c r="H311"/>
    </row>
    <row r="312" spans="1:8" x14ac:dyDescent="0.2">
      <c r="A312"/>
      <c r="B312"/>
      <c r="C312" s="11"/>
      <c r="D312"/>
      <c r="E312" s="11"/>
      <c r="F312"/>
      <c r="G312" s="11"/>
      <c r="H312"/>
    </row>
    <row r="313" spans="1:8" x14ac:dyDescent="0.2">
      <c r="A313"/>
      <c r="B313"/>
      <c r="C313" s="11"/>
      <c r="D313"/>
      <c r="E313" s="11"/>
      <c r="F313"/>
      <c r="G313" s="11"/>
      <c r="H313"/>
    </row>
    <row r="314" spans="1:8" x14ac:dyDescent="0.2">
      <c r="A314"/>
      <c r="B314"/>
      <c r="C314" s="11"/>
      <c r="D314"/>
      <c r="E314" s="11"/>
      <c r="F314"/>
      <c r="G314" s="11"/>
      <c r="H314"/>
    </row>
    <row r="315" spans="1:8" x14ac:dyDescent="0.2">
      <c r="A315"/>
      <c r="B315"/>
      <c r="C315" s="11"/>
      <c r="D315"/>
      <c r="E315" s="11"/>
      <c r="F315"/>
      <c r="G315" s="11"/>
      <c r="H315"/>
    </row>
    <row r="316" spans="1:8" x14ac:dyDescent="0.2">
      <c r="A316"/>
      <c r="B316"/>
      <c r="C316" s="11"/>
      <c r="D316"/>
      <c r="E316" s="11"/>
      <c r="F316"/>
      <c r="G316" s="11"/>
      <c r="H316"/>
    </row>
    <row r="317" spans="1:8" x14ac:dyDescent="0.2">
      <c r="A317"/>
      <c r="B317"/>
      <c r="C317" s="11"/>
      <c r="D317"/>
      <c r="E317" s="11"/>
      <c r="F317"/>
      <c r="G317" s="11"/>
      <c r="H317"/>
    </row>
    <row r="318" spans="1:8" x14ac:dyDescent="0.2">
      <c r="A318"/>
      <c r="B318"/>
      <c r="C318" s="11"/>
      <c r="D318"/>
      <c r="E318" s="11"/>
      <c r="F318"/>
      <c r="G318" s="11"/>
      <c r="H318"/>
    </row>
    <row r="319" spans="1:8" x14ac:dyDescent="0.2">
      <c r="A319"/>
      <c r="B319"/>
      <c r="C319" s="11"/>
      <c r="D319"/>
      <c r="E319" s="11"/>
      <c r="F319"/>
      <c r="G319" s="11"/>
      <c r="H319"/>
    </row>
    <row r="320" spans="1:8" x14ac:dyDescent="0.2">
      <c r="A320"/>
      <c r="B320"/>
      <c r="C320" s="11"/>
      <c r="D320"/>
      <c r="E320" s="11"/>
      <c r="F320"/>
      <c r="G320" s="11"/>
      <c r="H320"/>
    </row>
    <row r="321" spans="1:8" x14ac:dyDescent="0.2">
      <c r="A321"/>
      <c r="B321"/>
      <c r="C321" s="11"/>
      <c r="D321"/>
      <c r="E321" s="11"/>
      <c r="F321"/>
      <c r="G321" s="11"/>
      <c r="H321"/>
    </row>
    <row r="322" spans="1:8" x14ac:dyDescent="0.2">
      <c r="A322"/>
      <c r="B322"/>
      <c r="C322" s="11"/>
      <c r="D322"/>
      <c r="E322" s="11"/>
      <c r="F322"/>
      <c r="G322" s="11"/>
      <c r="H322"/>
    </row>
    <row r="323" spans="1:8" x14ac:dyDescent="0.2">
      <c r="A323"/>
      <c r="B323"/>
      <c r="C323" s="11"/>
      <c r="D323"/>
      <c r="E323" s="11"/>
      <c r="F323"/>
      <c r="G323" s="11"/>
      <c r="H323"/>
    </row>
    <row r="324" spans="1:8" x14ac:dyDescent="0.2">
      <c r="A324"/>
      <c r="B324"/>
      <c r="C324" s="11"/>
      <c r="D324"/>
      <c r="E324" s="11"/>
      <c r="F324"/>
      <c r="G324" s="11"/>
      <c r="H324"/>
    </row>
    <row r="325" spans="1:8" x14ac:dyDescent="0.2">
      <c r="A325"/>
      <c r="B325"/>
      <c r="C325" s="11"/>
      <c r="D325"/>
      <c r="E325" s="11"/>
      <c r="F325"/>
      <c r="G325" s="11"/>
      <c r="H325"/>
    </row>
    <row r="326" spans="1:8" x14ac:dyDescent="0.2">
      <c r="A326"/>
      <c r="B326"/>
      <c r="C326" s="11"/>
      <c r="D326"/>
      <c r="E326" s="11"/>
      <c r="F326"/>
      <c r="G326" s="11"/>
      <c r="H326"/>
    </row>
    <row r="327" spans="1:8" x14ac:dyDescent="0.2">
      <c r="A327"/>
      <c r="B327"/>
      <c r="C327" s="11"/>
      <c r="D327"/>
      <c r="E327" s="11"/>
      <c r="F327"/>
      <c r="G327" s="11"/>
      <c r="H327"/>
    </row>
    <row r="328" spans="1:8" x14ac:dyDescent="0.2">
      <c r="A328"/>
      <c r="B328"/>
      <c r="C328" s="11"/>
      <c r="D328"/>
      <c r="E328" s="11"/>
      <c r="F328"/>
      <c r="G328" s="11"/>
      <c r="H328"/>
    </row>
    <row r="329" spans="1:8" x14ac:dyDescent="0.2">
      <c r="A329"/>
      <c r="B329"/>
      <c r="C329" s="11"/>
      <c r="D329"/>
      <c r="E329" s="11"/>
      <c r="F329"/>
      <c r="G329" s="11"/>
      <c r="H329"/>
    </row>
    <row r="330" spans="1:8" x14ac:dyDescent="0.2">
      <c r="A330"/>
      <c r="B330"/>
      <c r="C330" s="11"/>
      <c r="D330"/>
      <c r="E330" s="11"/>
      <c r="F330"/>
      <c r="G330" s="11"/>
      <c r="H330"/>
    </row>
    <row r="331" spans="1:8" x14ac:dyDescent="0.2">
      <c r="A331"/>
      <c r="B331"/>
      <c r="C331" s="11"/>
      <c r="D331"/>
      <c r="E331" s="11"/>
      <c r="F331"/>
      <c r="G331" s="11"/>
      <c r="H331"/>
    </row>
    <row r="332" spans="1:8" x14ac:dyDescent="0.2">
      <c r="A332"/>
      <c r="B332"/>
      <c r="C332" s="11"/>
      <c r="D332"/>
      <c r="E332" s="11"/>
      <c r="F332"/>
      <c r="G332" s="11"/>
      <c r="H332"/>
    </row>
    <row r="333" spans="1:8" x14ac:dyDescent="0.2">
      <c r="A333"/>
      <c r="B333"/>
      <c r="C333" s="11"/>
      <c r="D333"/>
      <c r="E333" s="11"/>
      <c r="F333"/>
      <c r="G333" s="11"/>
      <c r="H333"/>
    </row>
    <row r="334" spans="1:8" x14ac:dyDescent="0.2">
      <c r="A334"/>
      <c r="B334"/>
      <c r="C334" s="11"/>
      <c r="D334"/>
      <c r="E334" s="11"/>
      <c r="F334"/>
      <c r="G334" s="11"/>
      <c r="H334"/>
    </row>
    <row r="335" spans="1:8" x14ac:dyDescent="0.2">
      <c r="A335"/>
      <c r="B335"/>
      <c r="C335" s="11"/>
      <c r="D335"/>
      <c r="E335" s="11"/>
      <c r="F335"/>
      <c r="G335" s="11"/>
      <c r="H335"/>
    </row>
    <row r="336" spans="1:8" x14ac:dyDescent="0.2">
      <c r="A336"/>
      <c r="B336"/>
      <c r="C336" s="11"/>
      <c r="D336"/>
      <c r="E336" s="11"/>
      <c r="F336"/>
      <c r="G336" s="11"/>
      <c r="H336"/>
    </row>
    <row r="337" spans="1:8" x14ac:dyDescent="0.2">
      <c r="A337"/>
      <c r="B337"/>
      <c r="C337" s="11"/>
      <c r="D337"/>
      <c r="E337" s="11"/>
      <c r="F337"/>
      <c r="G337" s="11"/>
      <c r="H337"/>
    </row>
    <row r="338" spans="1:8" x14ac:dyDescent="0.2">
      <c r="A338"/>
      <c r="B338"/>
      <c r="C338" s="11"/>
      <c r="D338"/>
      <c r="E338" s="11"/>
      <c r="F338"/>
      <c r="G338" s="11"/>
      <c r="H338"/>
    </row>
    <row r="339" spans="1:8" x14ac:dyDescent="0.2">
      <c r="A339"/>
      <c r="B339"/>
      <c r="C339" s="11"/>
      <c r="D339"/>
      <c r="E339" s="11"/>
      <c r="F339"/>
      <c r="G339" s="11"/>
      <c r="H339"/>
    </row>
    <row r="340" spans="1:8" x14ac:dyDescent="0.2">
      <c r="A340"/>
      <c r="B340"/>
      <c r="C340" s="11"/>
      <c r="D340"/>
      <c r="E340" s="11"/>
      <c r="F340"/>
      <c r="G340" s="11"/>
      <c r="H340"/>
    </row>
    <row r="341" spans="1:8" x14ac:dyDescent="0.2">
      <c r="A341"/>
      <c r="B341"/>
      <c r="C341" s="11"/>
      <c r="D341"/>
      <c r="E341" s="11"/>
      <c r="F341"/>
      <c r="G341" s="11"/>
      <c r="H341"/>
    </row>
    <row r="342" spans="1:8" x14ac:dyDescent="0.2">
      <c r="A342"/>
      <c r="B342"/>
      <c r="C342" s="11"/>
      <c r="D342"/>
      <c r="E342" s="11"/>
      <c r="F342"/>
      <c r="G342" s="11"/>
      <c r="H342"/>
    </row>
    <row r="343" spans="1:8" x14ac:dyDescent="0.2">
      <c r="A343"/>
      <c r="B343"/>
      <c r="C343" s="11"/>
      <c r="D343"/>
      <c r="E343" s="11"/>
      <c r="F343"/>
      <c r="G343" s="11"/>
      <c r="H343"/>
    </row>
    <row r="344" spans="1:8" x14ac:dyDescent="0.2">
      <c r="A344"/>
      <c r="B344"/>
      <c r="C344" s="11"/>
      <c r="D344"/>
      <c r="E344" s="11"/>
      <c r="F344"/>
      <c r="G344" s="11"/>
      <c r="H344"/>
    </row>
    <row r="345" spans="1:8" x14ac:dyDescent="0.2">
      <c r="A345"/>
      <c r="B345"/>
      <c r="C345" s="11"/>
      <c r="D345"/>
      <c r="E345" s="11"/>
      <c r="F345"/>
      <c r="G345" s="11"/>
      <c r="H345"/>
    </row>
    <row r="346" spans="1:8" x14ac:dyDescent="0.2">
      <c r="A346"/>
      <c r="B346"/>
      <c r="C346" s="11"/>
      <c r="D346"/>
      <c r="E346" s="11"/>
      <c r="F346"/>
      <c r="G346" s="11"/>
      <c r="H346"/>
    </row>
    <row r="347" spans="1:8" x14ac:dyDescent="0.2">
      <c r="A347"/>
      <c r="B347"/>
      <c r="C347" s="11"/>
      <c r="D347"/>
      <c r="E347" s="11"/>
      <c r="F347"/>
      <c r="G347" s="11"/>
      <c r="H347"/>
    </row>
    <row r="348" spans="1:8" x14ac:dyDescent="0.2">
      <c r="A348"/>
      <c r="B348"/>
      <c r="C348" s="11"/>
      <c r="D348"/>
      <c r="E348" s="11"/>
      <c r="F348"/>
      <c r="G348" s="11"/>
      <c r="H348"/>
    </row>
    <row r="349" spans="1:8" x14ac:dyDescent="0.2">
      <c r="A349"/>
      <c r="B349"/>
      <c r="C349" s="11"/>
      <c r="D349"/>
      <c r="E349" s="11"/>
      <c r="F349"/>
      <c r="G349" s="11"/>
      <c r="H349"/>
    </row>
    <row r="350" spans="1:8" x14ac:dyDescent="0.2">
      <c r="A350"/>
      <c r="B350"/>
      <c r="C350" s="11"/>
      <c r="D350"/>
      <c r="E350" s="11"/>
      <c r="F350"/>
      <c r="G350" s="11"/>
      <c r="H350"/>
    </row>
    <row r="351" spans="1:8" x14ac:dyDescent="0.2">
      <c r="A351"/>
      <c r="B351"/>
      <c r="C351" s="11"/>
      <c r="D351"/>
      <c r="E351" s="11"/>
      <c r="F351"/>
      <c r="G351" s="11"/>
      <c r="H351"/>
    </row>
    <row r="352" spans="1:8" x14ac:dyDescent="0.2">
      <c r="A352"/>
      <c r="B352"/>
      <c r="C352" s="11"/>
      <c r="D352"/>
      <c r="E352" s="11"/>
      <c r="F352"/>
      <c r="G352" s="11"/>
      <c r="H352"/>
    </row>
    <row r="353" spans="1:8" x14ac:dyDescent="0.2">
      <c r="A353"/>
      <c r="B353"/>
      <c r="C353" s="11"/>
      <c r="D353"/>
      <c r="E353" s="11"/>
      <c r="F353"/>
      <c r="G353" s="11"/>
      <c r="H353"/>
    </row>
    <row r="354" spans="1:8" x14ac:dyDescent="0.2">
      <c r="A354"/>
      <c r="B354"/>
      <c r="C354" s="11"/>
      <c r="D354"/>
      <c r="E354" s="11"/>
      <c r="F354"/>
      <c r="G354" s="11"/>
      <c r="H354"/>
    </row>
    <row r="355" spans="1:8" x14ac:dyDescent="0.2">
      <c r="A355"/>
      <c r="B355"/>
      <c r="C355" s="11"/>
      <c r="D355"/>
      <c r="E355" s="11"/>
      <c r="F355"/>
      <c r="G355" s="11"/>
      <c r="H355"/>
    </row>
    <row r="356" spans="1:8" x14ac:dyDescent="0.2">
      <c r="A356"/>
      <c r="B356"/>
      <c r="C356" s="11"/>
      <c r="D356"/>
      <c r="E356" s="11"/>
      <c r="F356"/>
      <c r="G356" s="11"/>
      <c r="H356"/>
    </row>
    <row r="357" spans="1:8" x14ac:dyDescent="0.2">
      <c r="A357"/>
      <c r="B357"/>
      <c r="C357" s="11"/>
      <c r="D357"/>
      <c r="E357" s="11"/>
      <c r="F357"/>
      <c r="G357" s="11"/>
      <c r="H357"/>
    </row>
    <row r="358" spans="1:8" x14ac:dyDescent="0.2">
      <c r="A358"/>
      <c r="B358"/>
      <c r="C358" s="11"/>
      <c r="D358"/>
      <c r="E358" s="11"/>
      <c r="F358"/>
      <c r="G358" s="11"/>
      <c r="H358"/>
    </row>
    <row r="359" spans="1:8" x14ac:dyDescent="0.2">
      <c r="A359"/>
      <c r="B359"/>
      <c r="C359" s="11"/>
      <c r="D359"/>
      <c r="E359" s="11"/>
      <c r="F359"/>
      <c r="G359" s="11"/>
      <c r="H359"/>
    </row>
    <row r="360" spans="1:8" x14ac:dyDescent="0.2">
      <c r="A360"/>
      <c r="B360"/>
      <c r="C360" s="11"/>
      <c r="D360"/>
      <c r="E360" s="11"/>
      <c r="F360"/>
      <c r="G360" s="11"/>
      <c r="H360"/>
    </row>
    <row r="361" spans="1:8" x14ac:dyDescent="0.2">
      <c r="A361"/>
      <c r="B361"/>
      <c r="C361" s="11"/>
      <c r="D361"/>
      <c r="E361" s="11"/>
      <c r="F361"/>
      <c r="G361" s="11"/>
      <c r="H361"/>
    </row>
    <row r="362" spans="1:8" x14ac:dyDescent="0.2">
      <c r="A362"/>
      <c r="B362"/>
      <c r="C362" s="11"/>
      <c r="D362"/>
      <c r="E362" s="11"/>
      <c r="F362"/>
      <c r="G362" s="11"/>
      <c r="H362"/>
    </row>
    <row r="363" spans="1:8" x14ac:dyDescent="0.2">
      <c r="A363"/>
      <c r="B363"/>
      <c r="C363" s="11"/>
      <c r="D363"/>
      <c r="E363" s="11"/>
      <c r="F363"/>
      <c r="G363" s="11"/>
      <c r="H363"/>
    </row>
    <row r="364" spans="1:8" x14ac:dyDescent="0.2">
      <c r="A364"/>
      <c r="B364"/>
      <c r="C364" s="11"/>
      <c r="D364"/>
      <c r="E364" s="11"/>
      <c r="F364"/>
      <c r="G364" s="11"/>
      <c r="H364"/>
    </row>
    <row r="365" spans="1:8" x14ac:dyDescent="0.2">
      <c r="A365"/>
      <c r="B365"/>
      <c r="C365" s="11"/>
      <c r="D365"/>
      <c r="E365" s="11"/>
      <c r="F365"/>
      <c r="G365" s="11"/>
      <c r="H365"/>
    </row>
    <row r="366" spans="1:8" x14ac:dyDescent="0.2">
      <c r="A366"/>
      <c r="B366"/>
      <c r="C366" s="11"/>
      <c r="D366"/>
      <c r="E366" s="11"/>
      <c r="F366"/>
      <c r="G366" s="11"/>
      <c r="H366"/>
    </row>
    <row r="367" spans="1:8" x14ac:dyDescent="0.2">
      <c r="A367"/>
      <c r="B367"/>
      <c r="C367" s="11"/>
      <c r="D367"/>
      <c r="E367" s="11"/>
      <c r="F367"/>
      <c r="G367" s="11"/>
      <c r="H367"/>
    </row>
    <row r="368" spans="1:8" x14ac:dyDescent="0.2">
      <c r="A368"/>
      <c r="B368"/>
      <c r="C368" s="11"/>
      <c r="D368"/>
      <c r="E368" s="11"/>
      <c r="F368"/>
      <c r="G368" s="11"/>
      <c r="H368"/>
    </row>
    <row r="369" spans="1:8" x14ac:dyDescent="0.2">
      <c r="A369"/>
      <c r="B369"/>
      <c r="C369" s="11"/>
      <c r="D369"/>
      <c r="E369" s="11"/>
      <c r="F369"/>
      <c r="G369" s="11"/>
      <c r="H369"/>
    </row>
    <row r="370" spans="1:8" x14ac:dyDescent="0.2">
      <c r="A370"/>
      <c r="B370"/>
      <c r="C370" s="11"/>
      <c r="D370"/>
      <c r="E370" s="11"/>
      <c r="F370"/>
      <c r="G370" s="11"/>
      <c r="H370"/>
    </row>
    <row r="371" spans="1:8" x14ac:dyDescent="0.2">
      <c r="A371"/>
      <c r="B371"/>
      <c r="C371" s="11"/>
      <c r="D371"/>
      <c r="E371" s="11"/>
      <c r="F371"/>
      <c r="G371" s="11"/>
      <c r="H371"/>
    </row>
    <row r="372" spans="1:8" x14ac:dyDescent="0.2">
      <c r="A372"/>
      <c r="B372"/>
      <c r="C372" s="11"/>
      <c r="D372"/>
      <c r="E372" s="11"/>
      <c r="F372"/>
      <c r="G372" s="11"/>
      <c r="H372"/>
    </row>
    <row r="373" spans="1:8" x14ac:dyDescent="0.2">
      <c r="A373"/>
      <c r="B373"/>
      <c r="C373" s="11"/>
      <c r="D373"/>
      <c r="E373" s="11"/>
      <c r="F373"/>
      <c r="G373" s="11"/>
      <c r="H373"/>
    </row>
    <row r="374" spans="1:8" x14ac:dyDescent="0.2">
      <c r="A374"/>
      <c r="B374"/>
      <c r="C374" s="11"/>
      <c r="D374"/>
      <c r="E374" s="11"/>
      <c r="F374"/>
      <c r="G374" s="11"/>
      <c r="H374"/>
    </row>
    <row r="375" spans="1:8" x14ac:dyDescent="0.2">
      <c r="A375"/>
      <c r="B375"/>
      <c r="C375" s="11"/>
      <c r="D375"/>
      <c r="E375" s="11"/>
      <c r="F375"/>
      <c r="G375" s="11"/>
      <c r="H375"/>
    </row>
    <row r="376" spans="1:8" x14ac:dyDescent="0.2">
      <c r="A376"/>
      <c r="B376"/>
      <c r="C376" s="11"/>
      <c r="D376"/>
      <c r="E376" s="11"/>
      <c r="F376"/>
      <c r="G376" s="11"/>
      <c r="H376"/>
    </row>
    <row r="377" spans="1:8" x14ac:dyDescent="0.2">
      <c r="A377"/>
      <c r="B377"/>
      <c r="C377" s="11"/>
      <c r="D377"/>
      <c r="E377" s="11"/>
      <c r="F377"/>
      <c r="G377" s="11"/>
      <c r="H377"/>
    </row>
    <row r="378" spans="1:8" x14ac:dyDescent="0.2">
      <c r="A378"/>
      <c r="B378"/>
      <c r="C378" s="11"/>
      <c r="D378"/>
      <c r="E378" s="11"/>
      <c r="F378"/>
      <c r="G378" s="11"/>
      <c r="H378"/>
    </row>
    <row r="379" spans="1:8" x14ac:dyDescent="0.2">
      <c r="A379"/>
      <c r="B379"/>
      <c r="C379" s="11"/>
      <c r="D379"/>
      <c r="E379" s="11"/>
      <c r="F379"/>
      <c r="G379" s="11"/>
      <c r="H379"/>
    </row>
    <row r="380" spans="1:8" x14ac:dyDescent="0.2">
      <c r="A380"/>
      <c r="B380"/>
      <c r="C380" s="11"/>
      <c r="D380"/>
      <c r="E380" s="11"/>
      <c r="F380"/>
      <c r="G380" s="11"/>
      <c r="H380"/>
    </row>
    <row r="381" spans="1:8" x14ac:dyDescent="0.2">
      <c r="A381"/>
      <c r="B381"/>
      <c r="C381" s="11"/>
      <c r="D381"/>
      <c r="E381" s="11"/>
      <c r="F381"/>
      <c r="G381" s="11"/>
      <c r="H381"/>
    </row>
    <row r="382" spans="1:8" x14ac:dyDescent="0.2">
      <c r="A382"/>
      <c r="B382"/>
      <c r="C382" s="11"/>
      <c r="D382"/>
      <c r="E382" s="11"/>
      <c r="F382"/>
      <c r="G382" s="11"/>
      <c r="H382"/>
    </row>
    <row r="383" spans="1:8" x14ac:dyDescent="0.2">
      <c r="A383"/>
      <c r="B383"/>
      <c r="C383" s="11"/>
      <c r="D383"/>
      <c r="E383" s="11"/>
      <c r="F383"/>
      <c r="G383" s="11"/>
      <c r="H383"/>
    </row>
    <row r="384" spans="1:8" x14ac:dyDescent="0.2">
      <c r="A384"/>
      <c r="B384"/>
      <c r="C384" s="11"/>
      <c r="D384"/>
      <c r="E384" s="11"/>
      <c r="F384"/>
      <c r="G384" s="11"/>
      <c r="H384"/>
    </row>
    <row r="385" spans="1:8" x14ac:dyDescent="0.2">
      <c r="A385"/>
      <c r="B385"/>
      <c r="C385" s="11"/>
      <c r="D385"/>
      <c r="E385" s="11"/>
      <c r="F385"/>
      <c r="G385" s="11"/>
      <c r="H385"/>
    </row>
    <row r="386" spans="1:8" x14ac:dyDescent="0.2">
      <c r="A386"/>
      <c r="B386"/>
      <c r="C386" s="11"/>
      <c r="D386"/>
      <c r="E386" s="11"/>
      <c r="F386"/>
      <c r="G386" s="11"/>
      <c r="H386"/>
    </row>
    <row r="387" spans="1:8" x14ac:dyDescent="0.2">
      <c r="A387"/>
      <c r="B387"/>
      <c r="C387" s="11"/>
      <c r="D387"/>
      <c r="E387" s="11"/>
      <c r="F387"/>
      <c r="G387" s="11"/>
      <c r="H387"/>
    </row>
    <row r="388" spans="1:8" x14ac:dyDescent="0.2">
      <c r="A388"/>
      <c r="B388"/>
      <c r="C388" s="11"/>
      <c r="D388"/>
      <c r="E388" s="11"/>
      <c r="F388"/>
      <c r="G388" s="11"/>
      <c r="H388"/>
    </row>
    <row r="389" spans="1:8" x14ac:dyDescent="0.2">
      <c r="A389"/>
      <c r="B389"/>
      <c r="C389" s="11"/>
      <c r="D389"/>
      <c r="E389" s="11"/>
      <c r="F389"/>
      <c r="G389" s="11"/>
      <c r="H389"/>
    </row>
    <row r="390" spans="1:8" x14ac:dyDescent="0.2">
      <c r="A390"/>
      <c r="B390"/>
      <c r="C390" s="11"/>
      <c r="D390"/>
      <c r="E390" s="11"/>
      <c r="F390"/>
      <c r="G390" s="11"/>
      <c r="H390"/>
    </row>
    <row r="391" spans="1:8" x14ac:dyDescent="0.2">
      <c r="A391"/>
      <c r="B391"/>
      <c r="C391" s="11"/>
      <c r="D391"/>
      <c r="E391" s="11"/>
      <c r="F391"/>
      <c r="G391" s="11"/>
      <c r="H391"/>
    </row>
    <row r="392" spans="1:8" x14ac:dyDescent="0.2">
      <c r="A392"/>
      <c r="B392"/>
      <c r="C392" s="11"/>
      <c r="D392"/>
      <c r="E392" s="11"/>
      <c r="F392"/>
      <c r="G392" s="11"/>
      <c r="H392"/>
    </row>
    <row r="393" spans="1:8" x14ac:dyDescent="0.2">
      <c r="A393"/>
      <c r="B393"/>
      <c r="C393" s="11"/>
      <c r="D393"/>
      <c r="E393" s="11"/>
      <c r="F393"/>
      <c r="G393" s="11"/>
      <c r="H393"/>
    </row>
    <row r="394" spans="1:8" x14ac:dyDescent="0.2">
      <c r="A394"/>
      <c r="B394"/>
      <c r="C394" s="11"/>
      <c r="D394"/>
      <c r="E394" s="11"/>
      <c r="F394"/>
      <c r="G394" s="11"/>
      <c r="H394"/>
    </row>
    <row r="395" spans="1:8" x14ac:dyDescent="0.2">
      <c r="A395"/>
      <c r="B395"/>
      <c r="C395" s="11"/>
      <c r="D395"/>
      <c r="E395" s="11"/>
      <c r="F395"/>
      <c r="G395" s="11"/>
      <c r="H395"/>
    </row>
    <row r="396" spans="1:8" x14ac:dyDescent="0.2">
      <c r="A396"/>
      <c r="B396"/>
      <c r="C396" s="11"/>
      <c r="D396"/>
      <c r="E396" s="11"/>
      <c r="F396"/>
      <c r="G396" s="11"/>
      <c r="H396"/>
    </row>
    <row r="397" spans="1:8" x14ac:dyDescent="0.2">
      <c r="A397"/>
      <c r="B397"/>
      <c r="C397" s="11"/>
      <c r="D397"/>
      <c r="E397" s="11"/>
      <c r="F397"/>
      <c r="G397" s="11"/>
      <c r="H397"/>
    </row>
    <row r="398" spans="1:8" x14ac:dyDescent="0.2">
      <c r="A398"/>
      <c r="B398"/>
      <c r="C398" s="11"/>
      <c r="D398"/>
      <c r="E398" s="11"/>
      <c r="F398"/>
      <c r="G398" s="11"/>
      <c r="H398"/>
    </row>
    <row r="399" spans="1:8" x14ac:dyDescent="0.2">
      <c r="A399"/>
      <c r="B399"/>
      <c r="C399" s="11"/>
      <c r="D399"/>
      <c r="E399" s="11"/>
      <c r="F399"/>
      <c r="G399" s="11"/>
      <c r="H399"/>
    </row>
    <row r="400" spans="1:8" x14ac:dyDescent="0.2">
      <c r="A400"/>
      <c r="B400"/>
      <c r="C400" s="11"/>
      <c r="D400"/>
      <c r="E400" s="11"/>
      <c r="F400"/>
      <c r="G400" s="11"/>
      <c r="H400"/>
    </row>
    <row r="401" spans="1:8" x14ac:dyDescent="0.2">
      <c r="A401"/>
      <c r="B401"/>
      <c r="C401" s="11"/>
      <c r="D401"/>
      <c r="E401" s="11"/>
      <c r="F401"/>
      <c r="G401" s="11"/>
      <c r="H401"/>
    </row>
    <row r="402" spans="1:8" x14ac:dyDescent="0.2">
      <c r="A402"/>
      <c r="B402"/>
      <c r="C402" s="11"/>
      <c r="D402"/>
      <c r="E402" s="11"/>
      <c r="F402"/>
      <c r="G402" s="11"/>
      <c r="H402"/>
    </row>
    <row r="403" spans="1:8" x14ac:dyDescent="0.2">
      <c r="A403"/>
      <c r="B403"/>
      <c r="C403" s="11"/>
      <c r="D403"/>
      <c r="E403" s="11"/>
      <c r="F403"/>
      <c r="G403" s="11"/>
      <c r="H403"/>
    </row>
    <row r="404" spans="1:8" x14ac:dyDescent="0.2">
      <c r="A404"/>
      <c r="B404"/>
      <c r="C404" s="11"/>
      <c r="D404"/>
      <c r="E404" s="11"/>
      <c r="F404"/>
      <c r="G404" s="11"/>
      <c r="H404"/>
    </row>
    <row r="405" spans="1:8" x14ac:dyDescent="0.2">
      <c r="A405"/>
      <c r="B405"/>
      <c r="C405" s="11"/>
      <c r="D405"/>
      <c r="E405" s="11"/>
      <c r="F405"/>
      <c r="G405" s="11"/>
      <c r="H405"/>
    </row>
    <row r="406" spans="1:8" x14ac:dyDescent="0.2">
      <c r="A406"/>
      <c r="B406"/>
      <c r="C406" s="11"/>
      <c r="D406"/>
      <c r="E406" s="11"/>
      <c r="F406"/>
      <c r="G406" s="11"/>
      <c r="H406"/>
    </row>
    <row r="407" spans="1:8" x14ac:dyDescent="0.2">
      <c r="A407"/>
      <c r="B407"/>
      <c r="C407" s="11"/>
      <c r="D407"/>
      <c r="E407" s="11"/>
      <c r="F407"/>
      <c r="G407" s="11"/>
      <c r="H407"/>
    </row>
    <row r="408" spans="1:8" x14ac:dyDescent="0.2">
      <c r="A408"/>
      <c r="B408"/>
      <c r="C408" s="11"/>
      <c r="D408"/>
      <c r="E408" s="11"/>
      <c r="F408"/>
      <c r="G408" s="11"/>
      <c r="H408"/>
    </row>
    <row r="409" spans="1:8" x14ac:dyDescent="0.2">
      <c r="A409"/>
      <c r="B409"/>
      <c r="C409" s="11"/>
      <c r="D409"/>
      <c r="E409" s="11"/>
      <c r="F409"/>
      <c r="G409" s="11"/>
      <c r="H409"/>
    </row>
    <row r="410" spans="1:8" x14ac:dyDescent="0.2">
      <c r="A410"/>
      <c r="B410"/>
      <c r="C410" s="11"/>
      <c r="D410"/>
      <c r="E410" s="11"/>
      <c r="F410"/>
      <c r="G410" s="11"/>
      <c r="H410"/>
    </row>
    <row r="411" spans="1:8" x14ac:dyDescent="0.2">
      <c r="A411"/>
      <c r="B411"/>
      <c r="C411" s="11"/>
      <c r="D411"/>
      <c r="E411" s="11"/>
      <c r="F411"/>
      <c r="G411" s="11"/>
      <c r="H411"/>
    </row>
    <row r="412" spans="1:8" x14ac:dyDescent="0.2">
      <c r="A412"/>
      <c r="B412"/>
      <c r="C412" s="11"/>
      <c r="D412"/>
      <c r="E412" s="11"/>
      <c r="F412"/>
      <c r="G412" s="11"/>
      <c r="H412"/>
    </row>
    <row r="413" spans="1:8" x14ac:dyDescent="0.2">
      <c r="A413"/>
      <c r="B413"/>
      <c r="C413" s="11"/>
      <c r="D413"/>
      <c r="E413" s="11"/>
      <c r="F413"/>
      <c r="G413" s="11"/>
      <c r="H413"/>
    </row>
    <row r="414" spans="1:8" x14ac:dyDescent="0.2">
      <c r="A414"/>
      <c r="B414"/>
      <c r="C414" s="11"/>
      <c r="D414"/>
      <c r="E414" s="11"/>
      <c r="F414"/>
      <c r="G414" s="11"/>
      <c r="H414"/>
    </row>
    <row r="415" spans="1:8" x14ac:dyDescent="0.2">
      <c r="A415"/>
      <c r="B415"/>
      <c r="C415" s="11"/>
      <c r="D415"/>
      <c r="E415" s="11"/>
      <c r="F415"/>
      <c r="G415" s="11"/>
      <c r="H415"/>
    </row>
    <row r="416" spans="1:8" x14ac:dyDescent="0.2">
      <c r="A416"/>
      <c r="B416"/>
      <c r="C416" s="11"/>
      <c r="D416"/>
      <c r="E416" s="11"/>
      <c r="F416"/>
      <c r="G416" s="11"/>
      <c r="H416"/>
    </row>
    <row r="417" spans="1:8" x14ac:dyDescent="0.2">
      <c r="A417"/>
      <c r="B417"/>
      <c r="C417" s="11"/>
      <c r="D417"/>
      <c r="E417" s="11"/>
      <c r="F417"/>
      <c r="G417" s="11"/>
      <c r="H417"/>
    </row>
    <row r="418" spans="1:8" x14ac:dyDescent="0.2">
      <c r="A418"/>
      <c r="B418"/>
      <c r="C418" s="11"/>
      <c r="D418"/>
      <c r="E418" s="11"/>
      <c r="F418"/>
      <c r="G418" s="11"/>
      <c r="H418"/>
    </row>
    <row r="419" spans="1:8" x14ac:dyDescent="0.2">
      <c r="A419"/>
      <c r="B419"/>
      <c r="C419" s="11"/>
      <c r="D419"/>
      <c r="E419" s="11"/>
      <c r="F419"/>
      <c r="G419" s="11"/>
      <c r="H419"/>
    </row>
    <row r="420" spans="1:8" x14ac:dyDescent="0.2">
      <c r="A420"/>
      <c r="B420"/>
      <c r="C420" s="11"/>
      <c r="D420"/>
      <c r="E420" s="11"/>
      <c r="F420"/>
      <c r="G420" s="11"/>
      <c r="H420"/>
    </row>
    <row r="421" spans="1:8" x14ac:dyDescent="0.2">
      <c r="A421"/>
      <c r="B421"/>
      <c r="C421" s="11"/>
      <c r="D421"/>
      <c r="E421" s="11"/>
      <c r="F421"/>
      <c r="G421" s="11"/>
      <c r="H421"/>
    </row>
    <row r="422" spans="1:8" x14ac:dyDescent="0.2">
      <c r="A422"/>
      <c r="B422"/>
      <c r="C422" s="11"/>
      <c r="D422"/>
      <c r="E422" s="11"/>
      <c r="F422"/>
      <c r="G422" s="11"/>
      <c r="H422"/>
    </row>
    <row r="423" spans="1:8" x14ac:dyDescent="0.2">
      <c r="A423"/>
      <c r="B423"/>
      <c r="C423" s="11"/>
      <c r="D423"/>
      <c r="E423" s="11"/>
      <c r="F423"/>
      <c r="G423" s="11"/>
      <c r="H423"/>
    </row>
    <row r="424" spans="1:8" x14ac:dyDescent="0.2">
      <c r="A424"/>
      <c r="B424"/>
      <c r="C424" s="11"/>
      <c r="D424"/>
      <c r="E424" s="11"/>
      <c r="F424"/>
      <c r="G424" s="11"/>
      <c r="H424"/>
    </row>
    <row r="425" spans="1:8" x14ac:dyDescent="0.2">
      <c r="A425"/>
      <c r="B425"/>
      <c r="C425" s="11"/>
      <c r="D425"/>
      <c r="E425" s="11"/>
      <c r="F425"/>
      <c r="G425" s="11"/>
      <c r="H425"/>
    </row>
    <row r="426" spans="1:8" x14ac:dyDescent="0.2">
      <c r="A426"/>
      <c r="B426"/>
      <c r="C426" s="11"/>
      <c r="D426"/>
      <c r="E426" s="11"/>
      <c r="F426"/>
      <c r="G426" s="11"/>
      <c r="H426"/>
    </row>
    <row r="427" spans="1:8" x14ac:dyDescent="0.2">
      <c r="A427"/>
      <c r="B427"/>
      <c r="C427" s="11"/>
      <c r="D427"/>
      <c r="E427" s="11"/>
      <c r="F427"/>
      <c r="G427" s="11"/>
      <c r="H427"/>
    </row>
    <row r="428" spans="1:8" x14ac:dyDescent="0.2">
      <c r="A428"/>
      <c r="B428"/>
      <c r="C428" s="11"/>
      <c r="D428"/>
      <c r="E428" s="11"/>
      <c r="F428"/>
      <c r="G428" s="11"/>
      <c r="H428"/>
    </row>
    <row r="429" spans="1:8" x14ac:dyDescent="0.2">
      <c r="A429"/>
      <c r="B429"/>
      <c r="C429" s="11"/>
      <c r="D429"/>
      <c r="E429" s="11"/>
      <c r="F429"/>
      <c r="G429" s="11"/>
      <c r="H429"/>
    </row>
    <row r="430" spans="1:8" x14ac:dyDescent="0.2">
      <c r="A430"/>
      <c r="B430"/>
      <c r="C430" s="11"/>
      <c r="D430"/>
      <c r="E430" s="11"/>
      <c r="F430"/>
      <c r="G430" s="11"/>
      <c r="H430"/>
    </row>
    <row r="431" spans="1:8" x14ac:dyDescent="0.2">
      <c r="A431"/>
      <c r="B431"/>
      <c r="C431" s="11"/>
      <c r="D431"/>
      <c r="E431" s="11"/>
      <c r="F431"/>
      <c r="G431" s="11"/>
      <c r="H431"/>
    </row>
    <row r="432" spans="1:8" x14ac:dyDescent="0.2">
      <c r="A432"/>
      <c r="B432"/>
      <c r="C432" s="11"/>
      <c r="D432"/>
      <c r="E432" s="11"/>
      <c r="F432"/>
      <c r="G432" s="11"/>
      <c r="H432"/>
    </row>
    <row r="433" spans="1:8" x14ac:dyDescent="0.2">
      <c r="A433"/>
      <c r="B433"/>
      <c r="C433" s="11"/>
      <c r="D433"/>
      <c r="E433" s="11"/>
      <c r="F433"/>
      <c r="G433" s="11"/>
      <c r="H433"/>
    </row>
    <row r="434" spans="1:8" x14ac:dyDescent="0.2">
      <c r="A434"/>
      <c r="B434"/>
      <c r="C434" s="11"/>
      <c r="D434"/>
      <c r="E434" s="11"/>
      <c r="F434"/>
      <c r="G434" s="11"/>
      <c r="H434"/>
    </row>
    <row r="435" spans="1:8" x14ac:dyDescent="0.2">
      <c r="A435"/>
      <c r="B435"/>
      <c r="C435" s="11"/>
      <c r="D435"/>
      <c r="E435" s="11"/>
      <c r="F435"/>
      <c r="G435" s="11"/>
      <c r="H435"/>
    </row>
    <row r="436" spans="1:8" x14ac:dyDescent="0.2">
      <c r="A436"/>
      <c r="B436"/>
      <c r="C436" s="11"/>
      <c r="D436"/>
      <c r="E436" s="11"/>
      <c r="F436"/>
      <c r="G436" s="11"/>
      <c r="H436"/>
    </row>
    <row r="437" spans="1:8" x14ac:dyDescent="0.2">
      <c r="A437"/>
      <c r="B437"/>
      <c r="C437" s="11"/>
      <c r="D437"/>
      <c r="E437" s="11"/>
      <c r="F437"/>
      <c r="G437" s="11"/>
      <c r="H437"/>
    </row>
    <row r="438" spans="1:8" x14ac:dyDescent="0.2">
      <c r="A438"/>
      <c r="B438"/>
      <c r="C438" s="11"/>
      <c r="D438"/>
      <c r="E438" s="11"/>
      <c r="F438"/>
      <c r="G438" s="11"/>
      <c r="H438"/>
    </row>
    <row r="439" spans="1:8" x14ac:dyDescent="0.2">
      <c r="A439"/>
      <c r="B439"/>
      <c r="C439" s="11"/>
      <c r="D439"/>
      <c r="E439" s="11"/>
      <c r="F439"/>
      <c r="G439" s="11"/>
      <c r="H439"/>
    </row>
    <row r="440" spans="1:8" x14ac:dyDescent="0.2">
      <c r="A440"/>
      <c r="B440"/>
      <c r="C440" s="11"/>
      <c r="D440"/>
      <c r="E440" s="11"/>
      <c r="F440"/>
      <c r="G440" s="11"/>
      <c r="H440"/>
    </row>
    <row r="441" spans="1:8" x14ac:dyDescent="0.2">
      <c r="A441"/>
      <c r="B441"/>
      <c r="C441" s="11"/>
      <c r="D441"/>
      <c r="E441" s="11"/>
      <c r="F441"/>
      <c r="G441" s="11"/>
      <c r="H441"/>
    </row>
    <row r="442" spans="1:8" x14ac:dyDescent="0.2">
      <c r="A442"/>
      <c r="B442"/>
      <c r="C442" s="11"/>
      <c r="D442"/>
      <c r="E442" s="11"/>
      <c r="F442"/>
      <c r="G442" s="11"/>
      <c r="H442"/>
    </row>
    <row r="443" spans="1:8" x14ac:dyDescent="0.2">
      <c r="A443"/>
      <c r="B443"/>
      <c r="C443" s="11"/>
      <c r="D443"/>
      <c r="E443" s="11"/>
      <c r="F443"/>
      <c r="G443" s="11"/>
      <c r="H443"/>
    </row>
    <row r="444" spans="1:8" x14ac:dyDescent="0.2">
      <c r="A444"/>
      <c r="B444"/>
      <c r="C444" s="11"/>
      <c r="D444"/>
      <c r="E444" s="11"/>
      <c r="F444"/>
      <c r="G444" s="11"/>
      <c r="H444"/>
    </row>
    <row r="445" spans="1:8" x14ac:dyDescent="0.2">
      <c r="A445"/>
      <c r="B445"/>
      <c r="C445" s="11"/>
      <c r="D445"/>
      <c r="E445" s="11"/>
      <c r="F445"/>
      <c r="G445" s="11"/>
      <c r="H445"/>
    </row>
    <row r="446" spans="1:8" x14ac:dyDescent="0.2">
      <c r="A446"/>
      <c r="B446"/>
      <c r="C446" s="11"/>
      <c r="D446"/>
      <c r="E446" s="11"/>
      <c r="F446"/>
      <c r="G446" s="11"/>
      <c r="H446"/>
    </row>
    <row r="447" spans="1:8" x14ac:dyDescent="0.2">
      <c r="A447"/>
      <c r="B447"/>
      <c r="C447" s="11"/>
      <c r="D447"/>
      <c r="E447" s="11"/>
      <c r="F447"/>
      <c r="G447" s="11"/>
      <c r="H447"/>
    </row>
    <row r="448" spans="1:8" x14ac:dyDescent="0.2">
      <c r="A448"/>
      <c r="B448"/>
      <c r="C448" s="11"/>
      <c r="D448"/>
      <c r="E448" s="11"/>
      <c r="F448"/>
      <c r="G448" s="11"/>
      <c r="H448"/>
    </row>
    <row r="449" spans="1:8" x14ac:dyDescent="0.2">
      <c r="A449"/>
      <c r="B449"/>
      <c r="C449" s="11"/>
      <c r="D449"/>
      <c r="E449" s="11"/>
      <c r="F449"/>
      <c r="G449" s="11"/>
      <c r="H449"/>
    </row>
    <row r="450" spans="1:8" x14ac:dyDescent="0.2">
      <c r="A450"/>
      <c r="B450"/>
      <c r="C450" s="11"/>
      <c r="D450"/>
      <c r="E450" s="11"/>
      <c r="F450"/>
      <c r="G450" s="11"/>
      <c r="H450"/>
    </row>
    <row r="451" spans="1:8" x14ac:dyDescent="0.2">
      <c r="A451"/>
      <c r="B451"/>
      <c r="C451" s="11"/>
      <c r="D451"/>
      <c r="E451" s="11"/>
      <c r="F451"/>
      <c r="G451" s="11"/>
      <c r="H451"/>
    </row>
    <row r="452" spans="1:8" x14ac:dyDescent="0.2">
      <c r="A452"/>
      <c r="B452"/>
      <c r="C452" s="11"/>
      <c r="D452"/>
      <c r="E452" s="11"/>
      <c r="F452"/>
      <c r="G452" s="11"/>
      <c r="H452"/>
    </row>
    <row r="453" spans="1:8" x14ac:dyDescent="0.2">
      <c r="A453"/>
      <c r="B453"/>
      <c r="C453" s="11"/>
      <c r="D453"/>
      <c r="E453" s="11"/>
      <c r="F453"/>
      <c r="G453" s="11"/>
      <c r="H453"/>
    </row>
    <row r="454" spans="1:8" x14ac:dyDescent="0.2">
      <c r="A454"/>
      <c r="B454"/>
      <c r="C454" s="11"/>
      <c r="D454"/>
      <c r="E454" s="11"/>
      <c r="F454"/>
      <c r="G454" s="11"/>
      <c r="H454"/>
    </row>
    <row r="455" spans="1:8" x14ac:dyDescent="0.2">
      <c r="A455"/>
      <c r="B455"/>
      <c r="C455" s="11"/>
      <c r="D455"/>
      <c r="E455" s="11"/>
      <c r="F455"/>
      <c r="G455" s="11"/>
      <c r="H455"/>
    </row>
    <row r="456" spans="1:8" x14ac:dyDescent="0.2">
      <c r="A456"/>
      <c r="B456"/>
      <c r="C456" s="11"/>
      <c r="D456"/>
      <c r="E456" s="11"/>
      <c r="F456"/>
      <c r="G456" s="11"/>
      <c r="H456"/>
    </row>
    <row r="457" spans="1:8" x14ac:dyDescent="0.2">
      <c r="A457"/>
      <c r="B457"/>
      <c r="C457" s="11"/>
      <c r="D457"/>
      <c r="E457" s="11"/>
      <c r="F457"/>
      <c r="G457" s="11"/>
      <c r="H457"/>
    </row>
    <row r="458" spans="1:8" x14ac:dyDescent="0.2">
      <c r="A458"/>
      <c r="B458"/>
      <c r="C458" s="11"/>
      <c r="D458"/>
      <c r="E458" s="11"/>
      <c r="F458"/>
      <c r="G458" s="11"/>
      <c r="H458"/>
    </row>
    <row r="459" spans="1:8" x14ac:dyDescent="0.2">
      <c r="A459"/>
      <c r="B459"/>
      <c r="C459" s="11"/>
      <c r="D459"/>
      <c r="E459" s="11"/>
      <c r="F459"/>
      <c r="G459" s="11"/>
      <c r="H459"/>
    </row>
    <row r="460" spans="1:8" x14ac:dyDescent="0.2">
      <c r="A460"/>
      <c r="B460"/>
      <c r="C460" s="11"/>
      <c r="D460"/>
      <c r="E460" s="11"/>
      <c r="F460"/>
      <c r="G460" s="11"/>
      <c r="H460"/>
    </row>
    <row r="461" spans="1:8" x14ac:dyDescent="0.2">
      <c r="A461"/>
      <c r="B461"/>
      <c r="C461" s="11"/>
      <c r="D461"/>
      <c r="E461" s="11"/>
      <c r="F461"/>
      <c r="G461" s="11"/>
      <c r="H461"/>
    </row>
    <row r="462" spans="1:8" x14ac:dyDescent="0.2">
      <c r="A462"/>
      <c r="B462"/>
      <c r="C462" s="11"/>
      <c r="D462"/>
      <c r="E462" s="11"/>
      <c r="F462"/>
      <c r="G462" s="11"/>
      <c r="H462"/>
    </row>
    <row r="463" spans="1:8" x14ac:dyDescent="0.2">
      <c r="A463"/>
      <c r="B463"/>
      <c r="C463" s="11"/>
      <c r="D463"/>
      <c r="E463" s="11"/>
      <c r="F463"/>
      <c r="G463" s="11"/>
      <c r="H463"/>
    </row>
    <row r="464" spans="1:8" x14ac:dyDescent="0.2">
      <c r="A464"/>
      <c r="B464"/>
      <c r="C464" s="11"/>
      <c r="D464"/>
      <c r="E464" s="11"/>
      <c r="F464"/>
      <c r="G464" s="11"/>
      <c r="H464"/>
    </row>
    <row r="465" spans="1:8" x14ac:dyDescent="0.2">
      <c r="A465"/>
      <c r="B465"/>
      <c r="C465" s="11"/>
      <c r="D465"/>
      <c r="E465" s="11"/>
      <c r="F465"/>
      <c r="G465" s="11"/>
      <c r="H465"/>
    </row>
    <row r="466" spans="1:8" x14ac:dyDescent="0.2">
      <c r="A466"/>
      <c r="B466"/>
      <c r="C466" s="11"/>
      <c r="D466"/>
      <c r="E466" s="11"/>
      <c r="F466"/>
      <c r="G466" s="11"/>
      <c r="H466"/>
    </row>
    <row r="467" spans="1:8" x14ac:dyDescent="0.2">
      <c r="A467"/>
      <c r="B467"/>
      <c r="C467" s="11"/>
      <c r="D467"/>
      <c r="E467" s="11"/>
      <c r="F467"/>
      <c r="G467" s="11"/>
      <c r="H467"/>
    </row>
    <row r="468" spans="1:8" x14ac:dyDescent="0.2">
      <c r="A468"/>
      <c r="B468"/>
      <c r="C468" s="11"/>
      <c r="D468"/>
      <c r="E468" s="11"/>
      <c r="F468"/>
      <c r="G468" s="11"/>
      <c r="H468"/>
    </row>
    <row r="469" spans="1:8" x14ac:dyDescent="0.2">
      <c r="A469"/>
      <c r="B469"/>
      <c r="C469" s="11"/>
      <c r="D469"/>
      <c r="E469" s="11"/>
      <c r="F469"/>
      <c r="G469" s="11"/>
      <c r="H469"/>
    </row>
    <row r="470" spans="1:8" x14ac:dyDescent="0.2">
      <c r="A470"/>
      <c r="B470"/>
      <c r="C470" s="11"/>
      <c r="D470"/>
      <c r="E470" s="11"/>
      <c r="F470"/>
      <c r="G470" s="11"/>
      <c r="H470"/>
    </row>
    <row r="471" spans="1:8" x14ac:dyDescent="0.2">
      <c r="A471"/>
      <c r="B471"/>
      <c r="C471" s="11"/>
      <c r="D471"/>
      <c r="E471" s="11"/>
      <c r="F471"/>
      <c r="G471" s="11"/>
      <c r="H471"/>
    </row>
    <row r="472" spans="1:8" x14ac:dyDescent="0.2">
      <c r="A472"/>
      <c r="B472"/>
      <c r="C472" s="11"/>
      <c r="D472"/>
      <c r="E472" s="11"/>
      <c r="F472"/>
      <c r="G472" s="11"/>
      <c r="H472"/>
    </row>
    <row r="473" spans="1:8" x14ac:dyDescent="0.2">
      <c r="A473"/>
      <c r="B473"/>
      <c r="C473" s="11"/>
      <c r="D473"/>
      <c r="E473" s="11"/>
      <c r="F473"/>
      <c r="G473" s="11"/>
      <c r="H473"/>
    </row>
    <row r="474" spans="1:8" x14ac:dyDescent="0.2">
      <c r="A474"/>
      <c r="B474"/>
      <c r="C474" s="11"/>
      <c r="D474"/>
      <c r="E474" s="11"/>
      <c r="F474"/>
      <c r="G474" s="11"/>
      <c r="H474"/>
    </row>
    <row r="475" spans="1:8" x14ac:dyDescent="0.2">
      <c r="A475"/>
      <c r="B475"/>
      <c r="C475" s="11"/>
      <c r="D475"/>
      <c r="E475" s="11"/>
      <c r="F475"/>
      <c r="G475" s="11"/>
      <c r="H475"/>
    </row>
    <row r="476" spans="1:8" x14ac:dyDescent="0.2">
      <c r="A476"/>
      <c r="B476"/>
      <c r="C476" s="11"/>
      <c r="D476"/>
      <c r="E476" s="11"/>
      <c r="F476"/>
      <c r="G476" s="11"/>
      <c r="H476"/>
    </row>
    <row r="477" spans="1:8" x14ac:dyDescent="0.2">
      <c r="A477"/>
      <c r="B477"/>
      <c r="C477" s="11"/>
      <c r="D477"/>
      <c r="E477" s="11"/>
      <c r="F477"/>
      <c r="G477" s="11"/>
      <c r="H477"/>
    </row>
    <row r="478" spans="1:8" x14ac:dyDescent="0.2">
      <c r="A478"/>
      <c r="B478"/>
      <c r="C478" s="11"/>
      <c r="D478"/>
      <c r="E478" s="11"/>
      <c r="F478"/>
      <c r="G478" s="11"/>
      <c r="H478"/>
    </row>
    <row r="479" spans="1:8" x14ac:dyDescent="0.2">
      <c r="A479"/>
      <c r="B479"/>
      <c r="C479" s="11"/>
      <c r="D479"/>
      <c r="E479" s="11"/>
      <c r="F479"/>
      <c r="G479" s="11"/>
      <c r="H479"/>
    </row>
    <row r="480" spans="1:8" x14ac:dyDescent="0.2">
      <c r="A480"/>
      <c r="B480"/>
      <c r="C480" s="11"/>
      <c r="D480"/>
      <c r="E480" s="11"/>
      <c r="F480"/>
      <c r="G480" s="11"/>
      <c r="H480"/>
    </row>
    <row r="481" spans="1:8" x14ac:dyDescent="0.2">
      <c r="A481"/>
      <c r="B481"/>
      <c r="C481" s="11"/>
      <c r="D481"/>
      <c r="E481" s="11"/>
      <c r="F481"/>
      <c r="G481" s="11"/>
      <c r="H481"/>
    </row>
    <row r="482" spans="1:8" x14ac:dyDescent="0.2">
      <c r="A482"/>
      <c r="B482"/>
      <c r="C482" s="11"/>
      <c r="D482"/>
      <c r="E482" s="11"/>
      <c r="F482"/>
      <c r="G482" s="11"/>
      <c r="H482"/>
    </row>
    <row r="483" spans="1:8" x14ac:dyDescent="0.2">
      <c r="A483"/>
      <c r="B483"/>
      <c r="C483" s="11"/>
      <c r="D483"/>
      <c r="E483" s="11"/>
      <c r="F483"/>
      <c r="G483" s="11"/>
      <c r="H483"/>
    </row>
    <row r="484" spans="1:8" x14ac:dyDescent="0.2">
      <c r="A484"/>
      <c r="B484"/>
      <c r="C484" s="11"/>
      <c r="D484"/>
      <c r="E484" s="11"/>
      <c r="F484"/>
      <c r="G484" s="11"/>
      <c r="H484"/>
    </row>
    <row r="485" spans="1:8" x14ac:dyDescent="0.2">
      <c r="A485"/>
      <c r="B485"/>
      <c r="C485" s="11"/>
      <c r="D485"/>
      <c r="E485" s="11"/>
      <c r="F485"/>
      <c r="G485" s="11"/>
      <c r="H485"/>
    </row>
    <row r="486" spans="1:8" x14ac:dyDescent="0.2">
      <c r="A486"/>
      <c r="B486"/>
      <c r="C486" s="11"/>
      <c r="D486"/>
      <c r="E486" s="11"/>
      <c r="F486"/>
      <c r="G486" s="11"/>
      <c r="H486"/>
    </row>
    <row r="487" spans="1:8" x14ac:dyDescent="0.2">
      <c r="A487"/>
      <c r="B487"/>
      <c r="C487" s="11"/>
      <c r="D487"/>
      <c r="E487" s="11"/>
      <c r="F487"/>
      <c r="G487" s="11"/>
      <c r="H487"/>
    </row>
    <row r="488" spans="1:8" x14ac:dyDescent="0.2">
      <c r="A488"/>
      <c r="B488"/>
      <c r="C488" s="11"/>
      <c r="D488"/>
      <c r="E488" s="11"/>
      <c r="F488"/>
      <c r="G488" s="11"/>
      <c r="H488"/>
    </row>
    <row r="489" spans="1:8" x14ac:dyDescent="0.2">
      <c r="A489"/>
      <c r="B489"/>
      <c r="C489" s="11"/>
      <c r="D489"/>
      <c r="E489" s="11"/>
      <c r="F489"/>
      <c r="G489" s="11"/>
      <c r="H489"/>
    </row>
    <row r="490" spans="1:8" x14ac:dyDescent="0.2">
      <c r="A490"/>
      <c r="B490"/>
      <c r="C490" s="11"/>
      <c r="D490"/>
      <c r="E490" s="11"/>
      <c r="F490"/>
      <c r="G490" s="11"/>
      <c r="H490"/>
    </row>
    <row r="491" spans="1:8" x14ac:dyDescent="0.2">
      <c r="A491"/>
      <c r="B491"/>
      <c r="C491" s="11"/>
      <c r="D491"/>
      <c r="E491" s="11"/>
      <c r="F491"/>
      <c r="G491" s="11"/>
      <c r="H491"/>
    </row>
    <row r="492" spans="1:8" x14ac:dyDescent="0.2">
      <c r="A492"/>
      <c r="B492"/>
      <c r="C492" s="11"/>
      <c r="D492"/>
      <c r="E492" s="11"/>
      <c r="F492"/>
      <c r="G492" s="11"/>
      <c r="H492"/>
    </row>
    <row r="493" spans="1:8" x14ac:dyDescent="0.2">
      <c r="A493"/>
      <c r="B493"/>
      <c r="C493" s="11"/>
      <c r="D493"/>
      <c r="E493" s="11"/>
      <c r="F493"/>
      <c r="G493" s="11"/>
      <c r="H493"/>
    </row>
    <row r="494" spans="1:8" x14ac:dyDescent="0.2">
      <c r="A494"/>
      <c r="B494"/>
      <c r="C494" s="11"/>
      <c r="D494"/>
      <c r="E494" s="11"/>
      <c r="F494"/>
      <c r="G494" s="11"/>
      <c r="H494"/>
    </row>
    <row r="495" spans="1:8" x14ac:dyDescent="0.2">
      <c r="A495"/>
      <c r="B495"/>
      <c r="C495" s="11"/>
      <c r="D495"/>
      <c r="E495" s="11"/>
      <c r="F495"/>
      <c r="G495" s="11"/>
      <c r="H495"/>
    </row>
    <row r="496" spans="1:8" x14ac:dyDescent="0.2">
      <c r="A496"/>
      <c r="B496"/>
      <c r="C496" s="11"/>
      <c r="D496"/>
      <c r="E496" s="11"/>
      <c r="F496"/>
      <c r="G496" s="11"/>
      <c r="H496"/>
    </row>
    <row r="497" spans="1:8" x14ac:dyDescent="0.2">
      <c r="A497"/>
      <c r="B497"/>
      <c r="C497" s="11"/>
      <c r="D497"/>
      <c r="E497" s="11"/>
      <c r="F497"/>
      <c r="G497" s="11"/>
      <c r="H497"/>
    </row>
    <row r="498" spans="1:8" x14ac:dyDescent="0.2">
      <c r="A498"/>
      <c r="B498"/>
      <c r="C498" s="11"/>
      <c r="D498"/>
      <c r="E498" s="11"/>
      <c r="F498"/>
      <c r="G498" s="11"/>
      <c r="H498"/>
    </row>
    <row r="499" spans="1:8" x14ac:dyDescent="0.2">
      <c r="A499"/>
      <c r="B499"/>
      <c r="C499" s="11"/>
      <c r="D499"/>
      <c r="E499" s="11"/>
      <c r="F499"/>
      <c r="G499" s="11"/>
      <c r="H499"/>
    </row>
    <row r="500" spans="1:8" x14ac:dyDescent="0.2">
      <c r="A500"/>
      <c r="B500"/>
      <c r="C500" s="11"/>
      <c r="D500"/>
      <c r="E500" s="11"/>
      <c r="F500"/>
      <c r="G500" s="11"/>
      <c r="H500"/>
    </row>
    <row r="501" spans="1:8" x14ac:dyDescent="0.2">
      <c r="A501"/>
      <c r="B501"/>
      <c r="C501" s="11"/>
      <c r="D501"/>
      <c r="E501" s="11"/>
      <c r="F501"/>
      <c r="G501" s="11"/>
      <c r="H501"/>
    </row>
    <row r="502" spans="1:8" x14ac:dyDescent="0.2">
      <c r="A502"/>
      <c r="B502"/>
      <c r="C502" s="11"/>
      <c r="D502"/>
      <c r="E502" s="11"/>
      <c r="F502"/>
      <c r="G502" s="11"/>
      <c r="H502"/>
    </row>
    <row r="503" spans="1:8" x14ac:dyDescent="0.2">
      <c r="A503"/>
      <c r="B503"/>
      <c r="C503" s="11"/>
      <c r="D503"/>
      <c r="E503" s="11"/>
      <c r="F503"/>
      <c r="G503" s="11"/>
      <c r="H503"/>
    </row>
    <row r="504" spans="1:8" x14ac:dyDescent="0.2">
      <c r="A504"/>
      <c r="B504"/>
      <c r="C504" s="11"/>
      <c r="D504"/>
      <c r="E504" s="11"/>
      <c r="F504"/>
      <c r="G504" s="11"/>
      <c r="H504"/>
    </row>
    <row r="505" spans="1:8" x14ac:dyDescent="0.2">
      <c r="A505"/>
      <c r="B505"/>
      <c r="C505" s="11"/>
      <c r="D505"/>
      <c r="E505" s="11"/>
      <c r="F505"/>
      <c r="G505" s="11"/>
      <c r="H505"/>
    </row>
    <row r="506" spans="1:8" x14ac:dyDescent="0.2">
      <c r="A506"/>
      <c r="B506"/>
      <c r="C506" s="11"/>
      <c r="D506"/>
      <c r="E506" s="11"/>
      <c r="F506"/>
      <c r="G506" s="11"/>
      <c r="H506"/>
    </row>
    <row r="507" spans="1:8" x14ac:dyDescent="0.2">
      <c r="A507"/>
      <c r="B507"/>
      <c r="C507" s="11"/>
      <c r="D507"/>
      <c r="E507" s="11"/>
      <c r="F507"/>
      <c r="G507" s="11"/>
      <c r="H507"/>
    </row>
    <row r="508" spans="1:8" x14ac:dyDescent="0.2">
      <c r="A508"/>
      <c r="B508"/>
      <c r="C508" s="11"/>
      <c r="D508"/>
      <c r="E508" s="11"/>
      <c r="F508"/>
      <c r="G508" s="11"/>
      <c r="H508"/>
    </row>
    <row r="509" spans="1:8" x14ac:dyDescent="0.2">
      <c r="A509"/>
      <c r="B509"/>
      <c r="C509" s="11"/>
      <c r="D509"/>
      <c r="E509" s="11"/>
      <c r="F509"/>
      <c r="G509" s="11"/>
      <c r="H509"/>
    </row>
    <row r="510" spans="1:8" x14ac:dyDescent="0.2">
      <c r="A510"/>
      <c r="B510"/>
      <c r="C510" s="11"/>
      <c r="D510"/>
      <c r="E510" s="11"/>
      <c r="F510"/>
      <c r="G510" s="11"/>
      <c r="H510"/>
    </row>
    <row r="511" spans="1:8" x14ac:dyDescent="0.2">
      <c r="A511"/>
      <c r="B511"/>
      <c r="C511" s="11"/>
      <c r="D511"/>
      <c r="E511" s="11"/>
      <c r="F511"/>
      <c r="G511" s="11"/>
      <c r="H511"/>
    </row>
    <row r="512" spans="1:8" x14ac:dyDescent="0.2">
      <c r="A512"/>
      <c r="B512"/>
      <c r="C512" s="11"/>
      <c r="D512"/>
      <c r="E512" s="11"/>
      <c r="F512"/>
      <c r="G512" s="11"/>
      <c r="H512"/>
    </row>
    <row r="513" spans="1:8" x14ac:dyDescent="0.2">
      <c r="A513"/>
      <c r="B513"/>
      <c r="C513" s="11"/>
      <c r="D513"/>
      <c r="E513" s="11"/>
      <c r="F513"/>
      <c r="G513" s="11"/>
      <c r="H513"/>
    </row>
    <row r="514" spans="1:8" x14ac:dyDescent="0.2">
      <c r="A514"/>
      <c r="B514"/>
      <c r="C514" s="11"/>
      <c r="D514"/>
      <c r="E514" s="11"/>
      <c r="F514"/>
      <c r="G514" s="11"/>
      <c r="H514"/>
    </row>
    <row r="515" spans="1:8" x14ac:dyDescent="0.2">
      <c r="A515"/>
      <c r="B515"/>
      <c r="C515" s="11"/>
      <c r="D515"/>
      <c r="E515" s="11"/>
      <c r="F515"/>
      <c r="G515" s="11"/>
      <c r="H515"/>
    </row>
    <row r="516" spans="1:8" x14ac:dyDescent="0.2">
      <c r="A516"/>
      <c r="B516"/>
      <c r="C516" s="11"/>
      <c r="D516"/>
      <c r="E516" s="11"/>
      <c r="F516"/>
      <c r="G516" s="11"/>
      <c r="H516"/>
    </row>
    <row r="517" spans="1:8" x14ac:dyDescent="0.2">
      <c r="A517"/>
      <c r="B517"/>
      <c r="C517" s="11"/>
      <c r="D517"/>
      <c r="E517" s="11"/>
      <c r="F517"/>
      <c r="G517" s="11"/>
      <c r="H517"/>
    </row>
    <row r="518" spans="1:8" x14ac:dyDescent="0.2">
      <c r="A518"/>
      <c r="B518"/>
      <c r="C518" s="11"/>
      <c r="D518"/>
      <c r="E518" s="11"/>
      <c r="F518"/>
      <c r="G518" s="11"/>
      <c r="H518"/>
    </row>
    <row r="519" spans="1:8" x14ac:dyDescent="0.2">
      <c r="A519"/>
      <c r="B519"/>
      <c r="C519" s="11"/>
      <c r="D519"/>
      <c r="E519" s="11"/>
      <c r="F519"/>
      <c r="G519" s="11"/>
      <c r="H519"/>
    </row>
    <row r="520" spans="1:8" x14ac:dyDescent="0.2">
      <c r="A520"/>
      <c r="B520"/>
      <c r="C520" s="11"/>
      <c r="D520"/>
      <c r="E520" s="11"/>
      <c r="F520"/>
      <c r="G520" s="11"/>
      <c r="H520"/>
    </row>
    <row r="521" spans="1:8" x14ac:dyDescent="0.2">
      <c r="A521"/>
      <c r="B521"/>
      <c r="C521" s="11"/>
      <c r="D521"/>
      <c r="E521" s="11"/>
      <c r="F521"/>
      <c r="G521" s="11"/>
      <c r="H521"/>
    </row>
    <row r="522" spans="1:8" x14ac:dyDescent="0.2">
      <c r="A522"/>
      <c r="B522"/>
      <c r="C522" s="11"/>
      <c r="D522"/>
      <c r="E522" s="11"/>
      <c r="F522"/>
      <c r="G522" s="11"/>
      <c r="H522"/>
    </row>
    <row r="523" spans="1:8" x14ac:dyDescent="0.2">
      <c r="A523"/>
      <c r="B523"/>
      <c r="C523" s="11"/>
      <c r="D523"/>
      <c r="E523" s="11"/>
      <c r="F523"/>
      <c r="G523" s="11"/>
      <c r="H523"/>
    </row>
    <row r="524" spans="1:8" x14ac:dyDescent="0.2">
      <c r="A524"/>
      <c r="B524"/>
      <c r="C524" s="11"/>
      <c r="D524"/>
      <c r="E524" s="11"/>
      <c r="F524"/>
      <c r="G524" s="11"/>
      <c r="H524"/>
    </row>
    <row r="525" spans="1:8" x14ac:dyDescent="0.2">
      <c r="A525"/>
      <c r="B525"/>
      <c r="C525" s="11"/>
      <c r="D525"/>
      <c r="E525" s="11"/>
      <c r="F525"/>
      <c r="G525" s="11"/>
      <c r="H525"/>
    </row>
    <row r="526" spans="1:8" x14ac:dyDescent="0.2">
      <c r="A526"/>
      <c r="B526"/>
      <c r="C526" s="11"/>
      <c r="D526"/>
      <c r="E526" s="11"/>
      <c r="F526"/>
      <c r="G526" s="11"/>
      <c r="H526"/>
    </row>
    <row r="527" spans="1:8" x14ac:dyDescent="0.2">
      <c r="A527"/>
      <c r="B527"/>
      <c r="C527" s="11"/>
      <c r="D527"/>
      <c r="E527" s="11"/>
      <c r="F527"/>
      <c r="G527" s="11"/>
      <c r="H527"/>
    </row>
    <row r="528" spans="1:8" x14ac:dyDescent="0.2">
      <c r="A528"/>
      <c r="B528"/>
      <c r="C528" s="11"/>
      <c r="D528"/>
      <c r="E528" s="11"/>
      <c r="F528"/>
      <c r="G528" s="11"/>
      <c r="H528"/>
    </row>
    <row r="529" spans="1:8" x14ac:dyDescent="0.2">
      <c r="A529"/>
      <c r="B529"/>
      <c r="C529" s="11"/>
      <c r="D529"/>
      <c r="E529" s="11"/>
      <c r="F529"/>
      <c r="G529" s="11"/>
      <c r="H529"/>
    </row>
    <row r="530" spans="1:8" x14ac:dyDescent="0.2">
      <c r="A530"/>
      <c r="B530"/>
      <c r="C530" s="11"/>
      <c r="D530"/>
      <c r="E530" s="11"/>
      <c r="F530"/>
      <c r="G530" s="11"/>
      <c r="H530"/>
    </row>
    <row r="531" spans="1:8" x14ac:dyDescent="0.2">
      <c r="A531"/>
      <c r="B531"/>
      <c r="C531" s="11"/>
      <c r="D531"/>
      <c r="E531" s="11"/>
      <c r="F531"/>
      <c r="G531" s="11"/>
      <c r="H531"/>
    </row>
    <row r="532" spans="1:8" x14ac:dyDescent="0.2">
      <c r="A532"/>
      <c r="B532"/>
      <c r="C532" s="11"/>
      <c r="D532"/>
      <c r="E532" s="11"/>
      <c r="F532"/>
      <c r="G532" s="11"/>
      <c r="H532"/>
    </row>
    <row r="533" spans="1:8" x14ac:dyDescent="0.2">
      <c r="A533"/>
      <c r="B533"/>
      <c r="C533" s="11"/>
      <c r="D533"/>
      <c r="E533" s="11"/>
      <c r="F533"/>
      <c r="G533" s="11"/>
      <c r="H533"/>
    </row>
    <row r="534" spans="1:8" x14ac:dyDescent="0.2">
      <c r="A534"/>
      <c r="B534"/>
      <c r="C534" s="11"/>
      <c r="D534"/>
      <c r="E534" s="11"/>
      <c r="F534"/>
      <c r="G534" s="11"/>
      <c r="H534"/>
    </row>
    <row r="535" spans="1:8" x14ac:dyDescent="0.2">
      <c r="A535"/>
      <c r="B535"/>
      <c r="C535" s="11"/>
      <c r="D535"/>
      <c r="E535" s="11"/>
      <c r="F535"/>
      <c r="G535" s="11"/>
      <c r="H535"/>
    </row>
    <row r="536" spans="1:8" x14ac:dyDescent="0.2">
      <c r="A536"/>
      <c r="B536"/>
      <c r="C536" s="11"/>
      <c r="D536"/>
      <c r="E536" s="11"/>
      <c r="F536"/>
      <c r="G536" s="11"/>
      <c r="H536"/>
    </row>
    <row r="537" spans="1:8" x14ac:dyDescent="0.2">
      <c r="A537"/>
      <c r="B537"/>
      <c r="C537" s="11"/>
      <c r="D537"/>
      <c r="E537" s="11"/>
      <c r="F537"/>
      <c r="G537" s="11"/>
      <c r="H537"/>
    </row>
    <row r="538" spans="1:8" x14ac:dyDescent="0.2">
      <c r="A538"/>
      <c r="B538"/>
      <c r="C538" s="11"/>
      <c r="D538"/>
      <c r="E538" s="11"/>
      <c r="F538"/>
      <c r="G538" s="11"/>
      <c r="H538"/>
    </row>
    <row r="539" spans="1:8" x14ac:dyDescent="0.2">
      <c r="A539"/>
      <c r="B539"/>
      <c r="C539" s="11"/>
      <c r="D539"/>
      <c r="E539" s="11"/>
      <c r="F539"/>
      <c r="G539" s="11"/>
      <c r="H539"/>
    </row>
    <row r="540" spans="1:8" x14ac:dyDescent="0.2">
      <c r="A540"/>
      <c r="B540"/>
      <c r="C540" s="11"/>
      <c r="D540"/>
      <c r="E540" s="11"/>
      <c r="F540"/>
      <c r="G540" s="11"/>
      <c r="H540"/>
    </row>
    <row r="541" spans="1:8" x14ac:dyDescent="0.2">
      <c r="A541"/>
      <c r="B541"/>
      <c r="C541" s="11"/>
      <c r="D541"/>
      <c r="E541" s="11"/>
      <c r="F541"/>
      <c r="G541" s="11"/>
      <c r="H541"/>
    </row>
    <row r="542" spans="1:8" x14ac:dyDescent="0.2">
      <c r="A542"/>
      <c r="B542"/>
      <c r="C542" s="11"/>
      <c r="D542"/>
      <c r="E542" s="11"/>
      <c r="F542"/>
      <c r="G542" s="11"/>
      <c r="H542"/>
    </row>
    <row r="543" spans="1:8" x14ac:dyDescent="0.2">
      <c r="A543"/>
      <c r="B543"/>
      <c r="C543" s="11"/>
      <c r="D543"/>
      <c r="E543" s="11"/>
      <c r="F543"/>
      <c r="G543" s="11"/>
      <c r="H543"/>
    </row>
    <row r="544" spans="1:8" x14ac:dyDescent="0.2">
      <c r="A544"/>
      <c r="B544"/>
      <c r="C544" s="11"/>
      <c r="D544"/>
      <c r="E544" s="11"/>
      <c r="F544"/>
      <c r="G544" s="11"/>
      <c r="H544"/>
    </row>
    <row r="545" spans="1:8" x14ac:dyDescent="0.2">
      <c r="A545"/>
      <c r="B545"/>
      <c r="C545" s="11"/>
      <c r="D545"/>
      <c r="E545" s="11"/>
      <c r="F545"/>
      <c r="G545" s="11"/>
      <c r="H545"/>
    </row>
    <row r="546" spans="1:8" x14ac:dyDescent="0.2">
      <c r="A546"/>
      <c r="B546"/>
      <c r="C546" s="11"/>
      <c r="D546"/>
      <c r="E546" s="11"/>
      <c r="F546"/>
      <c r="G546" s="11"/>
      <c r="H546"/>
    </row>
    <row r="547" spans="1:8" x14ac:dyDescent="0.2">
      <c r="A547"/>
      <c r="B547"/>
      <c r="C547" s="11"/>
      <c r="D547"/>
      <c r="E547" s="11"/>
      <c r="F547"/>
      <c r="G547" s="11"/>
      <c r="H547"/>
    </row>
    <row r="548" spans="1:8" x14ac:dyDescent="0.2">
      <c r="A548"/>
      <c r="B548"/>
      <c r="C548" s="11"/>
      <c r="D548"/>
      <c r="E548" s="11"/>
      <c r="F548"/>
      <c r="G548" s="11"/>
      <c r="H548"/>
    </row>
    <row r="549" spans="1:8" x14ac:dyDescent="0.2">
      <c r="A549"/>
      <c r="B549"/>
      <c r="C549" s="11"/>
      <c r="D549"/>
      <c r="E549" s="11"/>
      <c r="F549"/>
      <c r="G549" s="11"/>
      <c r="H549"/>
    </row>
    <row r="550" spans="1:8" x14ac:dyDescent="0.2">
      <c r="A550"/>
      <c r="B550"/>
      <c r="C550" s="11"/>
      <c r="D550"/>
      <c r="E550" s="11"/>
      <c r="F550"/>
      <c r="G550" s="11"/>
      <c r="H550"/>
    </row>
    <row r="551" spans="1:8" x14ac:dyDescent="0.2">
      <c r="A551"/>
      <c r="B551"/>
      <c r="C551" s="11"/>
      <c r="D551"/>
      <c r="E551" s="11"/>
      <c r="F551"/>
      <c r="G551" s="11"/>
      <c r="H551"/>
    </row>
    <row r="552" spans="1:8" x14ac:dyDescent="0.2">
      <c r="A552"/>
      <c r="B552"/>
      <c r="C552" s="11"/>
      <c r="D552"/>
      <c r="E552" s="11"/>
      <c r="F552"/>
      <c r="G552" s="11"/>
      <c r="H552"/>
    </row>
    <row r="553" spans="1:8" x14ac:dyDescent="0.2">
      <c r="A553"/>
      <c r="B553"/>
      <c r="C553" s="11"/>
      <c r="D553"/>
      <c r="E553" s="11"/>
      <c r="F553"/>
      <c r="G553" s="11"/>
      <c r="H553"/>
    </row>
    <row r="554" spans="1:8" x14ac:dyDescent="0.2">
      <c r="A554"/>
      <c r="B554"/>
      <c r="C554" s="11"/>
      <c r="D554"/>
      <c r="E554" s="11"/>
      <c r="F554"/>
      <c r="G554" s="11"/>
      <c r="H554"/>
    </row>
    <row r="555" spans="1:8" x14ac:dyDescent="0.2">
      <c r="A555"/>
      <c r="B555"/>
      <c r="C555" s="11"/>
      <c r="D555"/>
      <c r="E555" s="11"/>
      <c r="F555"/>
      <c r="G555" s="11"/>
      <c r="H555"/>
    </row>
    <row r="556" spans="1:8" x14ac:dyDescent="0.2">
      <c r="A556"/>
      <c r="B556"/>
      <c r="C556" s="11"/>
      <c r="D556"/>
      <c r="E556" s="11"/>
      <c r="F556"/>
      <c r="G556" s="11"/>
      <c r="H556"/>
    </row>
    <row r="557" spans="1:8" x14ac:dyDescent="0.2">
      <c r="A557"/>
      <c r="B557"/>
      <c r="C557" s="11"/>
      <c r="D557"/>
      <c r="E557" s="11"/>
      <c r="F557"/>
      <c r="G557" s="11"/>
      <c r="H557"/>
    </row>
    <row r="558" spans="1:8" x14ac:dyDescent="0.2">
      <c r="A558"/>
      <c r="B558"/>
      <c r="C558" s="11"/>
      <c r="D558"/>
      <c r="E558" s="11"/>
      <c r="F558"/>
      <c r="G558" s="11"/>
      <c r="H558"/>
    </row>
    <row r="559" spans="1:8" x14ac:dyDescent="0.2">
      <c r="A559"/>
      <c r="B559"/>
      <c r="C559" s="11"/>
      <c r="D559"/>
      <c r="E559" s="11"/>
      <c r="F559"/>
      <c r="G559" s="11"/>
      <c r="H559"/>
    </row>
    <row r="560" spans="1:8" x14ac:dyDescent="0.2">
      <c r="A560"/>
      <c r="B560"/>
      <c r="C560" s="11"/>
      <c r="D560"/>
      <c r="E560" s="11"/>
      <c r="F560"/>
      <c r="G560" s="11"/>
      <c r="H560"/>
    </row>
    <row r="561" spans="1:8" x14ac:dyDescent="0.2">
      <c r="A561"/>
      <c r="B561"/>
      <c r="C561" s="11"/>
      <c r="D561"/>
      <c r="E561" s="11"/>
      <c r="F561"/>
      <c r="G561" s="11"/>
      <c r="H561"/>
    </row>
    <row r="562" spans="1:8" x14ac:dyDescent="0.2">
      <c r="A562"/>
      <c r="B562"/>
      <c r="C562" s="11"/>
      <c r="D562"/>
      <c r="E562" s="11"/>
      <c r="F562"/>
      <c r="G562" s="11"/>
      <c r="H562"/>
    </row>
    <row r="563" spans="1:8" x14ac:dyDescent="0.2">
      <c r="A563"/>
      <c r="B563"/>
      <c r="C563" s="11"/>
      <c r="D563"/>
      <c r="E563" s="11"/>
      <c r="F563"/>
      <c r="G563" s="11"/>
      <c r="H563"/>
    </row>
    <row r="564" spans="1:8" x14ac:dyDescent="0.2">
      <c r="A564"/>
      <c r="B564"/>
      <c r="C564" s="11"/>
      <c r="D564"/>
      <c r="E564" s="11"/>
      <c r="F564"/>
      <c r="G564" s="11"/>
      <c r="H564"/>
    </row>
    <row r="565" spans="1:8" x14ac:dyDescent="0.2">
      <c r="A565"/>
      <c r="B565"/>
      <c r="C565" s="11"/>
      <c r="D565"/>
      <c r="E565" s="11"/>
      <c r="F565"/>
      <c r="G565" s="11"/>
      <c r="H565"/>
    </row>
    <row r="566" spans="1:8" x14ac:dyDescent="0.2">
      <c r="A566"/>
      <c r="B566"/>
      <c r="C566" s="11"/>
      <c r="D566"/>
      <c r="E566" s="11"/>
      <c r="F566"/>
      <c r="G566" s="11"/>
      <c r="H566"/>
    </row>
    <row r="567" spans="1:8" x14ac:dyDescent="0.2">
      <c r="A567"/>
      <c r="B567"/>
      <c r="C567" s="11"/>
      <c r="D567"/>
      <c r="E567" s="11"/>
      <c r="F567"/>
      <c r="G567" s="11"/>
      <c r="H567"/>
    </row>
    <row r="568" spans="1:8" x14ac:dyDescent="0.2">
      <c r="A568"/>
      <c r="B568"/>
      <c r="C568" s="11"/>
      <c r="D568"/>
      <c r="E568" s="11"/>
      <c r="F568"/>
      <c r="G568" s="11"/>
      <c r="H568"/>
    </row>
    <row r="569" spans="1:8" x14ac:dyDescent="0.2">
      <c r="A569"/>
      <c r="B569"/>
      <c r="C569" s="11"/>
      <c r="D569"/>
      <c r="E569" s="11"/>
      <c r="F569"/>
      <c r="G569" s="11"/>
      <c r="H569"/>
    </row>
    <row r="570" spans="1:8" x14ac:dyDescent="0.2">
      <c r="A570"/>
      <c r="B570"/>
      <c r="C570" s="11"/>
      <c r="D570"/>
      <c r="E570" s="11"/>
      <c r="F570"/>
      <c r="G570" s="11"/>
      <c r="H570"/>
    </row>
    <row r="571" spans="1:8" x14ac:dyDescent="0.2">
      <c r="A571"/>
      <c r="B571"/>
      <c r="C571" s="11"/>
      <c r="D571"/>
      <c r="E571" s="11"/>
      <c r="F571"/>
      <c r="G571" s="11"/>
      <c r="H571"/>
    </row>
    <row r="572" spans="1:8" x14ac:dyDescent="0.2">
      <c r="A572"/>
      <c r="B572"/>
      <c r="C572" s="11"/>
      <c r="D572"/>
      <c r="E572" s="11"/>
      <c r="F572"/>
      <c r="G572" s="11"/>
      <c r="H572"/>
    </row>
    <row r="573" spans="1:8" x14ac:dyDescent="0.2">
      <c r="A573"/>
      <c r="B573"/>
      <c r="C573" s="11"/>
      <c r="D573"/>
      <c r="E573" s="11"/>
      <c r="F573"/>
      <c r="G573" s="11"/>
      <c r="H573"/>
    </row>
    <row r="574" spans="1:8" x14ac:dyDescent="0.2">
      <c r="A574"/>
      <c r="B574"/>
      <c r="C574" s="11"/>
      <c r="D574"/>
      <c r="E574" s="11"/>
      <c r="F574"/>
      <c r="G574" s="11"/>
      <c r="H574"/>
    </row>
    <row r="575" spans="1:8" x14ac:dyDescent="0.2">
      <c r="A575"/>
      <c r="B575"/>
      <c r="C575" s="11"/>
      <c r="D575"/>
      <c r="E575" s="11"/>
      <c r="F575"/>
      <c r="G575" s="11"/>
      <c r="H575"/>
    </row>
    <row r="576" spans="1:8" x14ac:dyDescent="0.2">
      <c r="A576"/>
      <c r="B576"/>
      <c r="C576" s="11"/>
      <c r="D576"/>
      <c r="E576" s="11"/>
      <c r="F576"/>
      <c r="G576" s="11"/>
      <c r="H576"/>
    </row>
    <row r="577" spans="1:8" x14ac:dyDescent="0.2">
      <c r="A577"/>
      <c r="B577"/>
      <c r="C577" s="11"/>
      <c r="D577"/>
      <c r="E577" s="11"/>
      <c r="F577"/>
      <c r="G577" s="11"/>
      <c r="H577"/>
    </row>
    <row r="578" spans="1:8" x14ac:dyDescent="0.2">
      <c r="A578"/>
      <c r="B578"/>
      <c r="C578" s="11"/>
      <c r="D578"/>
      <c r="E578" s="11"/>
      <c r="F578"/>
      <c r="G578" s="11"/>
      <c r="H578"/>
    </row>
    <row r="579" spans="1:8" x14ac:dyDescent="0.2">
      <c r="A579"/>
      <c r="B579"/>
      <c r="C579" s="11"/>
      <c r="D579"/>
      <c r="E579" s="11"/>
      <c r="F579"/>
      <c r="G579" s="11"/>
      <c r="H579"/>
    </row>
    <row r="580" spans="1:8" x14ac:dyDescent="0.2">
      <c r="A580"/>
      <c r="B580"/>
      <c r="C580" s="11"/>
      <c r="D580"/>
      <c r="E580" s="11"/>
      <c r="F580"/>
      <c r="G580" s="11"/>
      <c r="H580"/>
    </row>
    <row r="581" spans="1:8" x14ac:dyDescent="0.2">
      <c r="A581"/>
      <c r="B581"/>
      <c r="C581" s="11"/>
      <c r="D581"/>
      <c r="E581" s="11"/>
      <c r="F581"/>
      <c r="G581" s="11"/>
      <c r="H581"/>
    </row>
    <row r="582" spans="1:8" x14ac:dyDescent="0.2">
      <c r="A582"/>
      <c r="B582"/>
      <c r="C582" s="11"/>
      <c r="D582"/>
      <c r="E582" s="11"/>
      <c r="F582"/>
      <c r="G582" s="11"/>
      <c r="H582"/>
    </row>
    <row r="583" spans="1:8" x14ac:dyDescent="0.2">
      <c r="A583"/>
      <c r="B583"/>
      <c r="C583" s="11"/>
      <c r="D583"/>
      <c r="E583" s="11"/>
      <c r="F583"/>
      <c r="G583" s="11"/>
      <c r="H583"/>
    </row>
    <row r="584" spans="1:8" x14ac:dyDescent="0.2">
      <c r="A584"/>
      <c r="B584"/>
      <c r="C584" s="11"/>
      <c r="D584"/>
      <c r="E584" s="11"/>
      <c r="F584"/>
      <c r="G584" s="11"/>
      <c r="H584"/>
    </row>
    <row r="585" spans="1:8" x14ac:dyDescent="0.2">
      <c r="A585"/>
      <c r="B585"/>
      <c r="C585" s="11"/>
      <c r="D585"/>
      <c r="E585" s="11"/>
      <c r="F585"/>
      <c r="G585" s="11"/>
      <c r="H585"/>
    </row>
    <row r="586" spans="1:8" x14ac:dyDescent="0.2">
      <c r="A586"/>
      <c r="B586"/>
      <c r="C586" s="11"/>
      <c r="D586"/>
      <c r="E586" s="11"/>
      <c r="F586"/>
      <c r="G586" s="11"/>
      <c r="H586"/>
    </row>
    <row r="587" spans="1:8" x14ac:dyDescent="0.2">
      <c r="A587"/>
      <c r="B587"/>
      <c r="C587" s="11"/>
      <c r="D587"/>
      <c r="E587" s="11"/>
      <c r="F587"/>
      <c r="G587" s="11"/>
      <c r="H587"/>
    </row>
    <row r="588" spans="1:8" x14ac:dyDescent="0.2">
      <c r="A588"/>
      <c r="B588"/>
      <c r="C588" s="11"/>
      <c r="D588"/>
      <c r="E588" s="11"/>
      <c r="F588"/>
      <c r="G588" s="11"/>
      <c r="H588"/>
    </row>
    <row r="589" spans="1:8" x14ac:dyDescent="0.2">
      <c r="A589"/>
      <c r="B589"/>
      <c r="C589" s="11"/>
      <c r="D589"/>
      <c r="E589" s="11"/>
      <c r="F589"/>
      <c r="G589" s="11"/>
      <c r="H589"/>
    </row>
    <row r="590" spans="1:8" x14ac:dyDescent="0.2">
      <c r="A590"/>
      <c r="B590"/>
      <c r="C590" s="11"/>
      <c r="D590"/>
      <c r="E590" s="11"/>
      <c r="F590"/>
      <c r="G590" s="11"/>
      <c r="H590"/>
    </row>
    <row r="591" spans="1:8" x14ac:dyDescent="0.2">
      <c r="A591"/>
      <c r="B591"/>
      <c r="C591" s="11"/>
      <c r="D591"/>
      <c r="E591" s="11"/>
      <c r="F591"/>
      <c r="G591" s="11"/>
      <c r="H591"/>
    </row>
    <row r="592" spans="1:8" x14ac:dyDescent="0.2">
      <c r="A592"/>
      <c r="B592"/>
      <c r="C592" s="11"/>
      <c r="D592"/>
      <c r="E592" s="11"/>
      <c r="F592"/>
      <c r="G592" s="11"/>
      <c r="H592"/>
    </row>
    <row r="593" spans="1:8" x14ac:dyDescent="0.2">
      <c r="A593"/>
      <c r="B593"/>
      <c r="C593" s="11"/>
      <c r="D593"/>
      <c r="E593" s="11"/>
      <c r="F593"/>
      <c r="G593" s="11"/>
      <c r="H593"/>
    </row>
    <row r="594" spans="1:8" x14ac:dyDescent="0.2">
      <c r="A594"/>
      <c r="B594"/>
      <c r="C594" s="11"/>
      <c r="D594"/>
      <c r="E594" s="11"/>
      <c r="F594"/>
      <c r="G594" s="11"/>
      <c r="H594"/>
    </row>
    <row r="595" spans="1:8" x14ac:dyDescent="0.2">
      <c r="A595"/>
      <c r="B595"/>
      <c r="C595" s="11"/>
      <c r="D595"/>
      <c r="E595" s="11"/>
      <c r="F595"/>
      <c r="G595" s="11"/>
      <c r="H595"/>
    </row>
    <row r="596" spans="1:8" x14ac:dyDescent="0.2">
      <c r="A596"/>
      <c r="B596"/>
      <c r="C596" s="11"/>
      <c r="D596"/>
      <c r="E596" s="11"/>
      <c r="F596"/>
      <c r="G596" s="11"/>
      <c r="H596"/>
    </row>
    <row r="597" spans="1:8" x14ac:dyDescent="0.2">
      <c r="A597"/>
      <c r="B597"/>
      <c r="C597" s="11"/>
      <c r="D597"/>
      <c r="E597" s="11"/>
      <c r="F597"/>
      <c r="G597" s="11"/>
      <c r="H597"/>
    </row>
    <row r="598" spans="1:8" x14ac:dyDescent="0.2">
      <c r="A598"/>
      <c r="B598"/>
      <c r="C598" s="11"/>
      <c r="D598"/>
      <c r="E598" s="11"/>
      <c r="F598"/>
      <c r="G598" s="11"/>
      <c r="H598"/>
    </row>
    <row r="599" spans="1:8" x14ac:dyDescent="0.2">
      <c r="A599"/>
      <c r="B599"/>
      <c r="C599" s="11"/>
      <c r="D599"/>
      <c r="E599" s="11"/>
      <c r="F599"/>
      <c r="G599" s="11"/>
      <c r="H599"/>
    </row>
    <row r="600" spans="1:8" x14ac:dyDescent="0.2">
      <c r="A600"/>
      <c r="B600"/>
      <c r="C600" s="11"/>
      <c r="D600"/>
      <c r="E600" s="11"/>
      <c r="F600"/>
      <c r="G600" s="11"/>
      <c r="H600"/>
    </row>
    <row r="601" spans="1:8" x14ac:dyDescent="0.2">
      <c r="A601"/>
      <c r="B601"/>
      <c r="C601" s="11"/>
      <c r="D601"/>
      <c r="E601" s="11"/>
      <c r="F601"/>
      <c r="G601" s="11"/>
      <c r="H601"/>
    </row>
    <row r="602" spans="1:8" x14ac:dyDescent="0.2">
      <c r="A602"/>
      <c r="B602"/>
      <c r="C602" s="11"/>
      <c r="D602"/>
      <c r="E602" s="11"/>
      <c r="F602"/>
      <c r="G602" s="11"/>
      <c r="H602"/>
    </row>
    <row r="603" spans="1:8" x14ac:dyDescent="0.2">
      <c r="A603"/>
      <c r="B603"/>
      <c r="C603" s="11"/>
      <c r="D603"/>
      <c r="E603" s="11"/>
      <c r="F603"/>
      <c r="G603" s="11"/>
      <c r="H603"/>
    </row>
    <row r="604" spans="1:8" x14ac:dyDescent="0.2">
      <c r="A604"/>
      <c r="B604"/>
      <c r="C604" s="11"/>
      <c r="D604"/>
      <c r="E604" s="11"/>
      <c r="F604"/>
      <c r="G604" s="11"/>
      <c r="H604"/>
    </row>
    <row r="605" spans="1:8" x14ac:dyDescent="0.2">
      <c r="A605"/>
      <c r="B605"/>
      <c r="C605" s="11"/>
      <c r="D605"/>
      <c r="E605" s="11"/>
      <c r="F605"/>
      <c r="G605" s="11"/>
      <c r="H605"/>
    </row>
    <row r="606" spans="1:8" x14ac:dyDescent="0.2">
      <c r="A606"/>
      <c r="B606"/>
      <c r="C606" s="11"/>
      <c r="D606"/>
      <c r="E606" s="11"/>
      <c r="F606"/>
      <c r="G606" s="11"/>
      <c r="H606"/>
    </row>
    <row r="607" spans="1:8" x14ac:dyDescent="0.2">
      <c r="A607"/>
      <c r="B607"/>
      <c r="C607" s="11"/>
      <c r="D607"/>
      <c r="E607" s="11"/>
      <c r="F607"/>
      <c r="G607" s="11"/>
      <c r="H607"/>
    </row>
    <row r="608" spans="1:8" x14ac:dyDescent="0.2">
      <c r="A608"/>
      <c r="B608"/>
      <c r="C608" s="11"/>
      <c r="D608"/>
      <c r="E608" s="11"/>
      <c r="F608"/>
      <c r="G608" s="11"/>
      <c r="H608"/>
    </row>
    <row r="609" spans="1:8" x14ac:dyDescent="0.2">
      <c r="A609"/>
      <c r="B609"/>
      <c r="C609" s="11"/>
      <c r="D609"/>
      <c r="E609" s="11"/>
      <c r="F609"/>
      <c r="G609" s="11"/>
      <c r="H609"/>
    </row>
    <row r="610" spans="1:8" x14ac:dyDescent="0.2">
      <c r="A610"/>
      <c r="B610"/>
      <c r="C610" s="11"/>
      <c r="D610"/>
      <c r="E610" s="11"/>
      <c r="F610"/>
      <c r="G610" s="11"/>
      <c r="H610"/>
    </row>
    <row r="611" spans="1:8" x14ac:dyDescent="0.2">
      <c r="A611"/>
      <c r="B611"/>
      <c r="C611" s="11"/>
      <c r="D611"/>
      <c r="E611" s="11"/>
      <c r="F611"/>
      <c r="G611" s="11"/>
      <c r="H611"/>
    </row>
    <row r="612" spans="1:8" x14ac:dyDescent="0.2">
      <c r="A612"/>
      <c r="B612"/>
      <c r="C612" s="11"/>
      <c r="D612"/>
      <c r="E612" s="11"/>
      <c r="F612"/>
      <c r="G612" s="11"/>
      <c r="H612"/>
    </row>
    <row r="613" spans="1:8" x14ac:dyDescent="0.2">
      <c r="A613"/>
      <c r="B613"/>
      <c r="C613" s="11"/>
      <c r="D613"/>
      <c r="E613" s="11"/>
      <c r="F613"/>
      <c r="G613" s="11"/>
      <c r="H613"/>
    </row>
    <row r="614" spans="1:8" x14ac:dyDescent="0.2">
      <c r="A614"/>
      <c r="B614"/>
      <c r="C614" s="11"/>
      <c r="D614"/>
      <c r="E614" s="11"/>
      <c r="F614"/>
      <c r="G614" s="11"/>
      <c r="H614"/>
    </row>
    <row r="615" spans="1:8" x14ac:dyDescent="0.2">
      <c r="A615"/>
      <c r="B615"/>
      <c r="C615" s="11"/>
      <c r="D615"/>
      <c r="E615" s="11"/>
      <c r="F615"/>
      <c r="G615" s="11"/>
      <c r="H615"/>
    </row>
    <row r="616" spans="1:8" x14ac:dyDescent="0.2">
      <c r="A616"/>
      <c r="B616"/>
      <c r="C616" s="11"/>
      <c r="D616"/>
      <c r="E616" s="11"/>
      <c r="F616"/>
      <c r="G616" s="11"/>
      <c r="H616"/>
    </row>
    <row r="617" spans="1:8" x14ac:dyDescent="0.2">
      <c r="A617"/>
      <c r="B617"/>
      <c r="C617" s="11"/>
      <c r="D617"/>
      <c r="E617" s="11"/>
      <c r="F617"/>
      <c r="G617" s="11"/>
      <c r="H617"/>
    </row>
    <row r="618" spans="1:8" x14ac:dyDescent="0.2">
      <c r="A618"/>
      <c r="B618"/>
      <c r="C618" s="11"/>
      <c r="D618"/>
      <c r="E618" s="11"/>
      <c r="F618"/>
      <c r="G618" s="11"/>
      <c r="H618"/>
    </row>
    <row r="619" spans="1:8" x14ac:dyDescent="0.2">
      <c r="A619"/>
      <c r="B619"/>
      <c r="C619" s="11"/>
      <c r="D619"/>
      <c r="E619" s="11"/>
      <c r="F619"/>
      <c r="G619" s="11"/>
      <c r="H619"/>
    </row>
    <row r="620" spans="1:8" x14ac:dyDescent="0.2">
      <c r="A620"/>
      <c r="B620"/>
      <c r="C620" s="11"/>
      <c r="D620"/>
      <c r="E620" s="11"/>
      <c r="F620"/>
      <c r="G620" s="11"/>
      <c r="H620"/>
    </row>
    <row r="621" spans="1:8" x14ac:dyDescent="0.2">
      <c r="A621"/>
      <c r="B621"/>
      <c r="C621" s="11"/>
      <c r="D621"/>
      <c r="E621" s="11"/>
      <c r="F621"/>
      <c r="G621" s="11"/>
      <c r="H621"/>
    </row>
    <row r="622" spans="1:8" x14ac:dyDescent="0.2">
      <c r="A622"/>
      <c r="B622"/>
      <c r="C622" s="11"/>
      <c r="D622"/>
      <c r="E622" s="11"/>
      <c r="F622"/>
      <c r="G622" s="11"/>
      <c r="H622"/>
    </row>
    <row r="623" spans="1:8" x14ac:dyDescent="0.2">
      <c r="A623"/>
      <c r="B623"/>
      <c r="C623" s="11"/>
      <c r="D623"/>
      <c r="E623" s="11"/>
      <c r="F623"/>
      <c r="G623" s="11"/>
      <c r="H623"/>
    </row>
    <row r="624" spans="1:8" x14ac:dyDescent="0.2">
      <c r="A624"/>
      <c r="B624"/>
      <c r="C624" s="11"/>
      <c r="D624"/>
      <c r="E624" s="11"/>
      <c r="F624"/>
      <c r="G624" s="11"/>
      <c r="H624"/>
    </row>
    <row r="625" spans="1:8" x14ac:dyDescent="0.2">
      <c r="A625"/>
      <c r="B625"/>
      <c r="C625" s="11"/>
      <c r="D625"/>
      <c r="E625" s="11"/>
      <c r="F625"/>
      <c r="G625" s="11"/>
      <c r="H625"/>
    </row>
    <row r="626" spans="1:8" x14ac:dyDescent="0.2">
      <c r="A626"/>
      <c r="B626"/>
      <c r="C626" s="11"/>
      <c r="D626"/>
      <c r="E626" s="11"/>
      <c r="F626"/>
      <c r="G626" s="11"/>
      <c r="H626"/>
    </row>
    <row r="627" spans="1:8" x14ac:dyDescent="0.2">
      <c r="A627"/>
      <c r="B627"/>
      <c r="C627" s="11"/>
      <c r="D627"/>
      <c r="E627" s="11"/>
      <c r="F627"/>
      <c r="G627" s="11"/>
      <c r="H627"/>
    </row>
    <row r="628" spans="1:8" x14ac:dyDescent="0.2">
      <c r="A628"/>
      <c r="B628"/>
      <c r="C628" s="11"/>
      <c r="D628"/>
      <c r="E628" s="11"/>
      <c r="F628"/>
      <c r="G628" s="11"/>
      <c r="H628"/>
    </row>
    <row r="629" spans="1:8" x14ac:dyDescent="0.2">
      <c r="A629"/>
      <c r="B629"/>
      <c r="C629" s="11"/>
      <c r="D629"/>
      <c r="E629" s="11"/>
      <c r="F629"/>
      <c r="G629" s="11"/>
      <c r="H629"/>
    </row>
    <row r="630" spans="1:8" x14ac:dyDescent="0.2">
      <c r="A630"/>
      <c r="B630"/>
      <c r="C630" s="11"/>
      <c r="D630"/>
      <c r="E630" s="11"/>
      <c r="F630"/>
      <c r="G630" s="11"/>
      <c r="H630"/>
    </row>
    <row r="631" spans="1:8" x14ac:dyDescent="0.2">
      <c r="A631"/>
      <c r="B631"/>
      <c r="C631" s="11"/>
      <c r="D631"/>
      <c r="E631" s="11"/>
      <c r="F631"/>
      <c r="G631" s="11"/>
      <c r="H631"/>
    </row>
    <row r="632" spans="1:8" x14ac:dyDescent="0.2">
      <c r="A632"/>
      <c r="B632"/>
      <c r="C632" s="11"/>
      <c r="D632"/>
      <c r="E632" s="11"/>
      <c r="F632"/>
      <c r="G632" s="11"/>
      <c r="H632"/>
    </row>
    <row r="633" spans="1:8" x14ac:dyDescent="0.2">
      <c r="A633"/>
      <c r="B633"/>
      <c r="C633" s="11"/>
      <c r="D633"/>
      <c r="E633" s="11"/>
      <c r="F633"/>
      <c r="G633" s="11"/>
      <c r="H633"/>
    </row>
    <row r="634" spans="1:8" x14ac:dyDescent="0.2">
      <c r="A634"/>
      <c r="B634"/>
      <c r="C634" s="11"/>
      <c r="D634"/>
      <c r="E634" s="11"/>
      <c r="F634"/>
      <c r="G634" s="11"/>
      <c r="H634"/>
    </row>
    <row r="635" spans="1:8" x14ac:dyDescent="0.2">
      <c r="A635"/>
      <c r="B635"/>
      <c r="C635" s="11"/>
      <c r="D635"/>
      <c r="E635" s="11"/>
      <c r="F635"/>
      <c r="G635" s="11"/>
      <c r="H635"/>
    </row>
    <row r="636" spans="1:8" x14ac:dyDescent="0.2">
      <c r="A636"/>
      <c r="B636"/>
      <c r="C636" s="11"/>
      <c r="D636"/>
      <c r="E636" s="11"/>
      <c r="F636"/>
      <c r="G636" s="11"/>
      <c r="H636"/>
    </row>
    <row r="637" spans="1:8" x14ac:dyDescent="0.2">
      <c r="A637"/>
      <c r="B637"/>
      <c r="C637" s="11"/>
      <c r="D637"/>
      <c r="E637" s="11"/>
      <c r="F637"/>
      <c r="G637" s="11"/>
      <c r="H637"/>
    </row>
    <row r="638" spans="1:8" x14ac:dyDescent="0.2">
      <c r="A638"/>
      <c r="B638"/>
      <c r="C638" s="11"/>
      <c r="D638"/>
      <c r="E638" s="11"/>
      <c r="F638"/>
      <c r="G638" s="11"/>
      <c r="H638"/>
    </row>
    <row r="639" spans="1:8" x14ac:dyDescent="0.2">
      <c r="A639"/>
      <c r="B639"/>
      <c r="C639" s="11"/>
      <c r="D639"/>
      <c r="E639" s="11"/>
      <c r="F639"/>
      <c r="G639" s="11"/>
      <c r="H639"/>
    </row>
    <row r="640" spans="1:8" x14ac:dyDescent="0.2">
      <c r="A640"/>
      <c r="B640"/>
      <c r="C640" s="11"/>
      <c r="D640"/>
      <c r="E640" s="11"/>
      <c r="F640"/>
      <c r="G640" s="11"/>
      <c r="H640"/>
    </row>
    <row r="641" spans="1:8" x14ac:dyDescent="0.2">
      <c r="A641"/>
      <c r="B641"/>
      <c r="C641" s="11"/>
      <c r="D641"/>
      <c r="E641" s="11"/>
      <c r="F641"/>
      <c r="G641" s="11"/>
      <c r="H641"/>
    </row>
    <row r="642" spans="1:8" x14ac:dyDescent="0.2">
      <c r="A642"/>
      <c r="B642"/>
      <c r="C642" s="11"/>
      <c r="D642"/>
      <c r="E642" s="11"/>
      <c r="F642"/>
      <c r="G642" s="11"/>
      <c r="H642"/>
    </row>
    <row r="643" spans="1:8" x14ac:dyDescent="0.2">
      <c r="A643"/>
      <c r="B643"/>
      <c r="C643" s="11"/>
      <c r="D643"/>
      <c r="E643" s="11"/>
      <c r="F643"/>
      <c r="G643" s="11"/>
      <c r="H643"/>
    </row>
    <row r="644" spans="1:8" x14ac:dyDescent="0.2">
      <c r="A644"/>
      <c r="B644"/>
      <c r="C644" s="11"/>
      <c r="D644"/>
      <c r="E644" s="11"/>
      <c r="F644"/>
      <c r="G644" s="11"/>
      <c r="H644"/>
    </row>
    <row r="645" spans="1:8" x14ac:dyDescent="0.2">
      <c r="A645"/>
      <c r="B645"/>
      <c r="C645" s="11"/>
      <c r="D645"/>
      <c r="E645" s="11"/>
      <c r="F645"/>
      <c r="G645" s="11"/>
      <c r="H645"/>
    </row>
    <row r="646" spans="1:8" x14ac:dyDescent="0.2">
      <c r="A646"/>
      <c r="B646"/>
      <c r="C646" s="11"/>
      <c r="D646"/>
      <c r="E646" s="11"/>
      <c r="F646"/>
      <c r="G646" s="11"/>
      <c r="H646"/>
    </row>
    <row r="647" spans="1:8" x14ac:dyDescent="0.2">
      <c r="A647"/>
      <c r="B647"/>
      <c r="C647" s="11"/>
      <c r="D647"/>
      <c r="E647" s="11"/>
      <c r="F647"/>
      <c r="G647" s="11"/>
      <c r="H647"/>
    </row>
    <row r="648" spans="1:8" x14ac:dyDescent="0.2">
      <c r="A648"/>
      <c r="B648"/>
      <c r="C648" s="11"/>
      <c r="D648"/>
      <c r="E648" s="11"/>
      <c r="F648"/>
      <c r="G648" s="11"/>
      <c r="H648"/>
    </row>
    <row r="649" spans="1:8" x14ac:dyDescent="0.2">
      <c r="A649"/>
      <c r="B649"/>
      <c r="C649" s="11"/>
      <c r="D649"/>
      <c r="E649" s="11"/>
      <c r="F649"/>
      <c r="G649" s="11"/>
      <c r="H649"/>
    </row>
    <row r="650" spans="1:8" x14ac:dyDescent="0.2">
      <c r="A650"/>
      <c r="B650"/>
      <c r="C650" s="11"/>
      <c r="D650"/>
      <c r="E650" s="11"/>
      <c r="F650"/>
      <c r="G650" s="11"/>
      <c r="H650"/>
    </row>
    <row r="651" spans="1:8" x14ac:dyDescent="0.2">
      <c r="A651"/>
      <c r="B651"/>
      <c r="C651" s="11"/>
      <c r="D651"/>
      <c r="E651" s="11"/>
      <c r="F651"/>
      <c r="G651" s="11"/>
      <c r="H651"/>
    </row>
    <row r="652" spans="1:8" x14ac:dyDescent="0.2">
      <c r="A652"/>
      <c r="B652"/>
      <c r="C652" s="11"/>
      <c r="D652"/>
      <c r="E652" s="11"/>
      <c r="F652"/>
      <c r="G652" s="11"/>
      <c r="H652"/>
    </row>
    <row r="653" spans="1:8" x14ac:dyDescent="0.2">
      <c r="A653"/>
      <c r="B653"/>
      <c r="C653" s="11"/>
      <c r="D653"/>
      <c r="E653" s="11"/>
      <c r="F653"/>
      <c r="G653" s="11"/>
      <c r="H653"/>
    </row>
    <row r="654" spans="1:8" x14ac:dyDescent="0.2">
      <c r="A654"/>
      <c r="B654"/>
      <c r="C654" s="11"/>
      <c r="D654"/>
      <c r="E654" s="11"/>
      <c r="F654"/>
      <c r="G654" s="11"/>
      <c r="H654"/>
    </row>
    <row r="655" spans="1:8" x14ac:dyDescent="0.2">
      <c r="A655"/>
      <c r="B655"/>
      <c r="C655" s="11"/>
      <c r="D655"/>
      <c r="E655" s="11"/>
      <c r="F655"/>
      <c r="G655" s="11"/>
      <c r="H655"/>
    </row>
    <row r="656" spans="1:8" x14ac:dyDescent="0.2">
      <c r="A656"/>
      <c r="B656"/>
      <c r="C656" s="11"/>
      <c r="D656"/>
      <c r="E656" s="11"/>
      <c r="F656"/>
      <c r="G656" s="11"/>
      <c r="H656"/>
    </row>
    <row r="657" spans="1:8" x14ac:dyDescent="0.2">
      <c r="A657"/>
      <c r="B657"/>
      <c r="C657" s="11"/>
      <c r="D657"/>
      <c r="E657" s="11"/>
      <c r="F657"/>
      <c r="G657" s="11"/>
      <c r="H657"/>
    </row>
    <row r="658" spans="1:8" x14ac:dyDescent="0.2">
      <c r="A658"/>
      <c r="B658"/>
      <c r="C658" s="11"/>
      <c r="D658"/>
      <c r="E658" s="11"/>
      <c r="F658"/>
      <c r="G658" s="11"/>
      <c r="H658"/>
    </row>
    <row r="659" spans="1:8" x14ac:dyDescent="0.2">
      <c r="A659"/>
      <c r="B659"/>
      <c r="C659" s="11"/>
      <c r="D659"/>
      <c r="E659" s="11"/>
      <c r="F659"/>
      <c r="G659" s="11"/>
      <c r="H659"/>
    </row>
    <row r="660" spans="1:8" x14ac:dyDescent="0.2">
      <c r="A660"/>
      <c r="B660"/>
      <c r="C660" s="11"/>
      <c r="D660"/>
      <c r="E660" s="11"/>
      <c r="F660"/>
      <c r="G660" s="11"/>
      <c r="H660"/>
    </row>
    <row r="661" spans="1:8" x14ac:dyDescent="0.2">
      <c r="A661"/>
      <c r="B661"/>
      <c r="C661" s="11"/>
      <c r="D661"/>
      <c r="E661" s="11"/>
      <c r="F661"/>
      <c r="G661" s="11"/>
      <c r="H661"/>
    </row>
    <row r="662" spans="1:8" x14ac:dyDescent="0.2">
      <c r="A662"/>
      <c r="B662"/>
      <c r="C662" s="11"/>
      <c r="D662"/>
      <c r="E662" s="11"/>
      <c r="F662"/>
      <c r="G662" s="11"/>
      <c r="H662"/>
    </row>
    <row r="663" spans="1:8" x14ac:dyDescent="0.2">
      <c r="A663"/>
      <c r="B663"/>
      <c r="C663" s="11"/>
      <c r="D663"/>
      <c r="E663" s="11"/>
      <c r="F663"/>
      <c r="G663" s="11"/>
      <c r="H663"/>
    </row>
    <row r="664" spans="1:8" x14ac:dyDescent="0.2">
      <c r="A664"/>
      <c r="B664"/>
      <c r="C664" s="11"/>
      <c r="D664"/>
      <c r="E664" s="11"/>
      <c r="F664"/>
      <c r="G664" s="11"/>
      <c r="H664"/>
    </row>
    <row r="665" spans="1:8" x14ac:dyDescent="0.2">
      <c r="A665"/>
      <c r="B665"/>
      <c r="C665" s="11"/>
      <c r="D665"/>
      <c r="E665" s="11"/>
      <c r="F665"/>
      <c r="G665" s="11"/>
      <c r="H665"/>
    </row>
    <row r="666" spans="1:8" x14ac:dyDescent="0.2">
      <c r="A666"/>
      <c r="B666"/>
      <c r="C666" s="11"/>
      <c r="D666"/>
      <c r="E666" s="11"/>
      <c r="F666"/>
      <c r="G666" s="11"/>
      <c r="H666"/>
    </row>
    <row r="667" spans="1:8" x14ac:dyDescent="0.2">
      <c r="A667"/>
      <c r="B667"/>
      <c r="C667" s="11"/>
      <c r="D667"/>
      <c r="E667" s="11"/>
      <c r="F667"/>
      <c r="G667" s="11"/>
      <c r="H667"/>
    </row>
    <row r="668" spans="1:8" x14ac:dyDescent="0.2">
      <c r="A668"/>
      <c r="B668"/>
      <c r="C668" s="11"/>
      <c r="D668"/>
      <c r="E668" s="11"/>
      <c r="F668"/>
      <c r="G668" s="11"/>
      <c r="H668"/>
    </row>
    <row r="669" spans="1:8" x14ac:dyDescent="0.2">
      <c r="A669"/>
      <c r="B669"/>
      <c r="C669" s="11"/>
      <c r="D669"/>
      <c r="E669" s="11"/>
      <c r="F669"/>
      <c r="G669" s="11"/>
      <c r="H669"/>
    </row>
    <row r="670" spans="1:8" x14ac:dyDescent="0.2">
      <c r="A670"/>
      <c r="B670"/>
      <c r="C670" s="11"/>
      <c r="D670"/>
      <c r="E670" s="11"/>
      <c r="F670"/>
      <c r="G670" s="11"/>
      <c r="H670"/>
    </row>
    <row r="671" spans="1:8" x14ac:dyDescent="0.2">
      <c r="A671"/>
      <c r="B671"/>
      <c r="C671" s="11"/>
      <c r="D671"/>
      <c r="E671" s="11"/>
      <c r="F671"/>
      <c r="G671" s="11"/>
      <c r="H671"/>
    </row>
    <row r="672" spans="1:8" x14ac:dyDescent="0.2">
      <c r="A672"/>
      <c r="B672"/>
      <c r="C672" s="11"/>
      <c r="D672"/>
      <c r="E672" s="11"/>
      <c r="F672"/>
      <c r="G672" s="11"/>
      <c r="H672"/>
    </row>
    <row r="673" spans="1:8" x14ac:dyDescent="0.2">
      <c r="A673"/>
      <c r="B673"/>
      <c r="C673" s="11"/>
      <c r="D673"/>
      <c r="E673" s="11"/>
      <c r="F673"/>
      <c r="G673" s="11"/>
      <c r="H673"/>
    </row>
    <row r="674" spans="1:8" x14ac:dyDescent="0.2">
      <c r="A674"/>
      <c r="B674"/>
      <c r="C674" s="11"/>
      <c r="D674"/>
      <c r="E674" s="11"/>
      <c r="F674"/>
      <c r="G674" s="11"/>
      <c r="H674"/>
    </row>
    <row r="675" spans="1:8" x14ac:dyDescent="0.2">
      <c r="A675"/>
      <c r="B675"/>
      <c r="C675" s="11"/>
      <c r="D675"/>
      <c r="E675" s="11"/>
      <c r="F675"/>
      <c r="G675" s="11"/>
      <c r="H675"/>
    </row>
    <row r="676" spans="1:8" x14ac:dyDescent="0.2">
      <c r="A676"/>
      <c r="B676"/>
      <c r="C676" s="11"/>
      <c r="D676"/>
      <c r="E676" s="11"/>
      <c r="F676"/>
      <c r="G676" s="11"/>
      <c r="H676"/>
    </row>
    <row r="677" spans="1:8" x14ac:dyDescent="0.2">
      <c r="A677"/>
      <c r="B677"/>
      <c r="C677" s="11"/>
      <c r="D677"/>
      <c r="E677" s="11"/>
      <c r="F677"/>
      <c r="G677" s="11"/>
      <c r="H677"/>
    </row>
    <row r="678" spans="1:8" x14ac:dyDescent="0.2">
      <c r="A678"/>
      <c r="B678"/>
      <c r="C678" s="11"/>
      <c r="D678"/>
      <c r="E678" s="11"/>
      <c r="F678"/>
      <c r="G678" s="11"/>
      <c r="H678"/>
    </row>
    <row r="679" spans="1:8" x14ac:dyDescent="0.2">
      <c r="A679"/>
      <c r="B679"/>
      <c r="C679" s="11"/>
      <c r="D679"/>
      <c r="E679" s="11"/>
      <c r="F679"/>
      <c r="G679" s="11"/>
      <c r="H679"/>
    </row>
    <row r="680" spans="1:8" x14ac:dyDescent="0.2">
      <c r="A680"/>
      <c r="B680"/>
      <c r="C680" s="11"/>
      <c r="D680"/>
      <c r="E680" s="11"/>
      <c r="F680"/>
      <c r="G680" s="11"/>
      <c r="H680"/>
    </row>
    <row r="681" spans="1:8" x14ac:dyDescent="0.2">
      <c r="A681"/>
      <c r="B681"/>
      <c r="C681" s="11"/>
      <c r="D681"/>
      <c r="E681" s="11"/>
      <c r="F681"/>
      <c r="G681" s="11"/>
      <c r="H681"/>
    </row>
    <row r="682" spans="1:8" x14ac:dyDescent="0.2">
      <c r="A682"/>
      <c r="B682"/>
      <c r="C682" s="11"/>
      <c r="D682"/>
      <c r="E682" s="11"/>
      <c r="F682"/>
      <c r="G682" s="11"/>
      <c r="H682"/>
    </row>
    <row r="683" spans="1:8" x14ac:dyDescent="0.2">
      <c r="A683"/>
      <c r="B683"/>
      <c r="C683" s="11"/>
      <c r="D683"/>
      <c r="E683" s="11"/>
      <c r="F683"/>
      <c r="G683" s="11"/>
      <c r="H683"/>
    </row>
    <row r="684" spans="1:8" x14ac:dyDescent="0.2">
      <c r="A684"/>
      <c r="B684"/>
      <c r="C684" s="11"/>
      <c r="D684"/>
      <c r="E684" s="11"/>
      <c r="F684"/>
      <c r="G684" s="11"/>
      <c r="H684"/>
    </row>
    <row r="685" spans="1:8" x14ac:dyDescent="0.2">
      <c r="A685"/>
      <c r="B685"/>
      <c r="C685" s="11"/>
      <c r="D685"/>
      <c r="E685" s="11"/>
      <c r="F685"/>
      <c r="G685" s="11"/>
      <c r="H685"/>
    </row>
    <row r="686" spans="1:8" x14ac:dyDescent="0.2">
      <c r="A686"/>
      <c r="B686"/>
      <c r="C686" s="11"/>
      <c r="D686"/>
      <c r="E686" s="11"/>
      <c r="F686"/>
      <c r="G686" s="11"/>
      <c r="H686"/>
    </row>
    <row r="687" spans="1:8" x14ac:dyDescent="0.2">
      <c r="A687"/>
      <c r="B687"/>
      <c r="C687" s="11"/>
      <c r="D687"/>
      <c r="E687" s="11"/>
      <c r="F687"/>
      <c r="G687" s="11"/>
      <c r="H687"/>
    </row>
    <row r="688" spans="1:8" x14ac:dyDescent="0.2">
      <c r="A688"/>
      <c r="B688"/>
      <c r="C688" s="11"/>
      <c r="D688"/>
      <c r="E688" s="11"/>
      <c r="F688"/>
      <c r="G688" s="11"/>
      <c r="H688"/>
    </row>
    <row r="689" spans="1:8" x14ac:dyDescent="0.2">
      <c r="A689"/>
      <c r="B689"/>
      <c r="C689" s="11"/>
      <c r="D689"/>
      <c r="E689" s="11"/>
      <c r="F689"/>
      <c r="G689" s="11"/>
      <c r="H689"/>
    </row>
    <row r="690" spans="1:8" x14ac:dyDescent="0.2">
      <c r="A690"/>
      <c r="B690"/>
      <c r="C690" s="11"/>
      <c r="D690"/>
      <c r="E690" s="11"/>
      <c r="F690"/>
      <c r="G690" s="11"/>
      <c r="H690"/>
    </row>
    <row r="691" spans="1:8" x14ac:dyDescent="0.2">
      <c r="A691"/>
      <c r="B691"/>
      <c r="C691" s="11"/>
      <c r="D691"/>
      <c r="E691" s="11"/>
      <c r="F691"/>
      <c r="G691" s="11"/>
      <c r="H691"/>
    </row>
    <row r="692" spans="1:8" x14ac:dyDescent="0.2">
      <c r="A692"/>
      <c r="B692"/>
      <c r="C692" s="11"/>
      <c r="D692"/>
      <c r="E692" s="11"/>
      <c r="F692"/>
      <c r="G692" s="11"/>
      <c r="H692"/>
    </row>
    <row r="693" spans="1:8" x14ac:dyDescent="0.2">
      <c r="A693"/>
      <c r="B693"/>
      <c r="C693" s="11"/>
      <c r="D693"/>
      <c r="E693" s="11"/>
      <c r="F693"/>
      <c r="G693" s="11"/>
      <c r="H693"/>
    </row>
    <row r="694" spans="1:8" x14ac:dyDescent="0.2">
      <c r="A694"/>
      <c r="B694"/>
      <c r="C694" s="11"/>
      <c r="D694"/>
      <c r="E694" s="11"/>
      <c r="F694"/>
      <c r="G694" s="11"/>
      <c r="H694"/>
    </row>
    <row r="695" spans="1:8" x14ac:dyDescent="0.2">
      <c r="A695"/>
      <c r="B695"/>
      <c r="C695" s="11"/>
      <c r="D695"/>
      <c r="E695" s="11"/>
      <c r="F695"/>
      <c r="G695" s="11"/>
      <c r="H695"/>
    </row>
    <row r="696" spans="1:8" x14ac:dyDescent="0.2">
      <c r="A696"/>
      <c r="B696"/>
      <c r="C696" s="11"/>
      <c r="D696"/>
      <c r="E696" s="11"/>
      <c r="F696"/>
      <c r="G696" s="11"/>
      <c r="H696"/>
    </row>
    <row r="697" spans="1:8" x14ac:dyDescent="0.2">
      <c r="A697"/>
      <c r="B697"/>
      <c r="C697" s="11"/>
      <c r="D697"/>
      <c r="E697" s="11"/>
      <c r="F697"/>
      <c r="G697" s="11"/>
      <c r="H697"/>
    </row>
    <row r="698" spans="1:8" x14ac:dyDescent="0.2">
      <c r="A698"/>
      <c r="B698"/>
      <c r="C698" s="11"/>
      <c r="D698"/>
      <c r="E698" s="11"/>
      <c r="F698"/>
      <c r="G698" s="11"/>
      <c r="H698"/>
    </row>
    <row r="699" spans="1:8" x14ac:dyDescent="0.2">
      <c r="A699"/>
      <c r="B699"/>
      <c r="C699" s="11"/>
      <c r="D699"/>
      <c r="E699" s="11"/>
      <c r="F699"/>
      <c r="G699" s="11"/>
      <c r="H699"/>
    </row>
    <row r="700" spans="1:8" x14ac:dyDescent="0.2">
      <c r="A700"/>
      <c r="B700"/>
      <c r="C700" s="11"/>
      <c r="D700"/>
      <c r="E700" s="11"/>
      <c r="F700"/>
      <c r="G700" s="11"/>
      <c r="H700"/>
    </row>
    <row r="701" spans="1:8" x14ac:dyDescent="0.2">
      <c r="A701"/>
      <c r="B701"/>
      <c r="C701" s="11"/>
      <c r="D701"/>
      <c r="E701" s="11"/>
      <c r="F701"/>
      <c r="G701" s="11"/>
      <c r="H701"/>
    </row>
    <row r="702" spans="1:8" x14ac:dyDescent="0.2">
      <c r="A702"/>
      <c r="B702"/>
      <c r="C702" s="11"/>
      <c r="D702"/>
      <c r="E702" s="11"/>
      <c r="F702"/>
      <c r="G702" s="11"/>
      <c r="H702"/>
    </row>
    <row r="703" spans="1:8" x14ac:dyDescent="0.2">
      <c r="A703"/>
      <c r="B703"/>
      <c r="C703" s="11"/>
      <c r="D703"/>
      <c r="E703" s="11"/>
      <c r="F703"/>
      <c r="G703" s="11"/>
      <c r="H703"/>
    </row>
    <row r="704" spans="1:8" x14ac:dyDescent="0.2">
      <c r="A704"/>
      <c r="B704"/>
      <c r="C704" s="11"/>
      <c r="D704"/>
      <c r="E704" s="11"/>
      <c r="F704"/>
      <c r="G704" s="11"/>
      <c r="H704"/>
    </row>
    <row r="705" spans="1:8" x14ac:dyDescent="0.2">
      <c r="A705"/>
      <c r="B705"/>
      <c r="C705" s="11"/>
      <c r="D705"/>
      <c r="E705" s="11"/>
      <c r="F705"/>
      <c r="G705" s="11"/>
      <c r="H705"/>
    </row>
    <row r="706" spans="1:8" x14ac:dyDescent="0.2">
      <c r="A706"/>
      <c r="B706"/>
      <c r="C706" s="11"/>
      <c r="D706"/>
      <c r="E706" s="11"/>
      <c r="F706"/>
      <c r="G706" s="11"/>
      <c r="H706"/>
    </row>
    <row r="707" spans="1:8" x14ac:dyDescent="0.2">
      <c r="A707"/>
      <c r="B707"/>
      <c r="C707" s="11"/>
      <c r="D707"/>
      <c r="E707" s="11"/>
      <c r="F707"/>
      <c r="G707" s="11"/>
      <c r="H707"/>
    </row>
    <row r="708" spans="1:8" x14ac:dyDescent="0.2">
      <c r="A708"/>
      <c r="B708"/>
      <c r="C708" s="11"/>
      <c r="D708"/>
      <c r="E708" s="11"/>
      <c r="F708"/>
      <c r="G708" s="11"/>
      <c r="H708"/>
    </row>
    <row r="709" spans="1:8" x14ac:dyDescent="0.2">
      <c r="A709"/>
      <c r="B709"/>
      <c r="C709" s="11"/>
      <c r="D709"/>
      <c r="E709" s="11"/>
      <c r="F709"/>
      <c r="G709" s="11"/>
      <c r="H709"/>
    </row>
    <row r="710" spans="1:8" x14ac:dyDescent="0.2">
      <c r="A710"/>
      <c r="B710"/>
      <c r="C710" s="11"/>
      <c r="D710"/>
      <c r="E710" s="11"/>
      <c r="F710"/>
      <c r="G710" s="11"/>
      <c r="H710"/>
    </row>
    <row r="711" spans="1:8" x14ac:dyDescent="0.2">
      <c r="A711"/>
      <c r="B711"/>
      <c r="C711" s="11"/>
      <c r="D711"/>
      <c r="E711" s="11"/>
      <c r="F711"/>
      <c r="G711" s="11"/>
      <c r="H711"/>
    </row>
    <row r="712" spans="1:8" x14ac:dyDescent="0.2">
      <c r="A712"/>
      <c r="B712"/>
      <c r="C712" s="11"/>
      <c r="D712"/>
      <c r="E712" s="11"/>
      <c r="F712"/>
      <c r="G712" s="11"/>
      <c r="H712"/>
    </row>
    <row r="713" spans="1:8" x14ac:dyDescent="0.2">
      <c r="A713"/>
      <c r="B713"/>
      <c r="C713" s="11"/>
      <c r="D713"/>
      <c r="E713" s="11"/>
      <c r="F713"/>
      <c r="G713" s="11"/>
      <c r="H713"/>
    </row>
    <row r="714" spans="1:8" x14ac:dyDescent="0.2">
      <c r="A714"/>
      <c r="B714"/>
      <c r="C714" s="11"/>
      <c r="D714"/>
      <c r="E714" s="11"/>
      <c r="F714"/>
      <c r="G714" s="11"/>
      <c r="H714"/>
    </row>
    <row r="715" spans="1:8" x14ac:dyDescent="0.2">
      <c r="A715"/>
      <c r="B715"/>
      <c r="C715" s="11"/>
      <c r="D715"/>
      <c r="E715" s="11"/>
      <c r="F715"/>
      <c r="G715" s="11"/>
      <c r="H715"/>
    </row>
    <row r="716" spans="1:8" x14ac:dyDescent="0.2">
      <c r="A716"/>
      <c r="B716"/>
      <c r="C716" s="11"/>
      <c r="D716"/>
      <c r="E716" s="11"/>
      <c r="F716"/>
      <c r="G716" s="11"/>
      <c r="H716"/>
    </row>
    <row r="717" spans="1:8" x14ac:dyDescent="0.2">
      <c r="A717"/>
      <c r="B717"/>
      <c r="C717" s="11"/>
      <c r="D717"/>
      <c r="E717" s="11"/>
      <c r="F717"/>
      <c r="G717" s="11"/>
      <c r="H717"/>
    </row>
    <row r="718" spans="1:8" x14ac:dyDescent="0.2">
      <c r="A718"/>
      <c r="B718"/>
      <c r="C718" s="11"/>
      <c r="D718"/>
      <c r="E718" s="11"/>
      <c r="F718"/>
      <c r="G718" s="11"/>
      <c r="H718"/>
    </row>
    <row r="719" spans="1:8" x14ac:dyDescent="0.2">
      <c r="A719"/>
      <c r="B719"/>
      <c r="C719" s="11"/>
      <c r="D719"/>
      <c r="E719" s="11"/>
      <c r="F719"/>
      <c r="G719" s="11"/>
      <c r="H719"/>
    </row>
    <row r="720" spans="1:8" x14ac:dyDescent="0.2">
      <c r="A720"/>
      <c r="B720"/>
      <c r="C720" s="11"/>
      <c r="D720"/>
      <c r="E720" s="11"/>
      <c r="F720"/>
      <c r="G720" s="11"/>
      <c r="H720"/>
    </row>
    <row r="721" spans="1:8" x14ac:dyDescent="0.2">
      <c r="A721"/>
      <c r="B721"/>
      <c r="C721" s="11"/>
      <c r="D721"/>
      <c r="E721" s="11"/>
      <c r="F721"/>
      <c r="G721" s="11"/>
      <c r="H721"/>
    </row>
    <row r="722" spans="1:8" x14ac:dyDescent="0.2">
      <c r="A722"/>
      <c r="B722"/>
      <c r="C722" s="11"/>
      <c r="D722"/>
      <c r="E722" s="11"/>
      <c r="F722"/>
      <c r="G722" s="11"/>
      <c r="H722"/>
    </row>
    <row r="723" spans="1:8" x14ac:dyDescent="0.2">
      <c r="A723"/>
      <c r="B723"/>
      <c r="C723" s="11"/>
      <c r="D723"/>
      <c r="E723" s="11"/>
      <c r="F723"/>
      <c r="G723" s="11"/>
      <c r="H723"/>
    </row>
    <row r="724" spans="1:8" x14ac:dyDescent="0.2">
      <c r="A724"/>
      <c r="B724"/>
      <c r="C724" s="11"/>
      <c r="D724"/>
      <c r="E724" s="11"/>
      <c r="F724"/>
      <c r="G724" s="11"/>
      <c r="H724"/>
    </row>
    <row r="725" spans="1:8" x14ac:dyDescent="0.2">
      <c r="A725"/>
      <c r="B725"/>
      <c r="C725" s="11"/>
      <c r="D725"/>
      <c r="E725" s="11"/>
      <c r="F725"/>
      <c r="G725" s="11"/>
      <c r="H725"/>
    </row>
    <row r="726" spans="1:8" x14ac:dyDescent="0.2">
      <c r="A726"/>
      <c r="B726"/>
      <c r="C726" s="11"/>
      <c r="D726"/>
      <c r="E726" s="11"/>
      <c r="F726"/>
      <c r="G726" s="11"/>
      <c r="H726"/>
    </row>
    <row r="727" spans="1:8" x14ac:dyDescent="0.2">
      <c r="A727"/>
      <c r="B727"/>
      <c r="C727" s="11"/>
      <c r="D727"/>
      <c r="E727" s="11"/>
      <c r="F727"/>
      <c r="G727" s="11"/>
      <c r="H727"/>
    </row>
    <row r="728" spans="1:8" x14ac:dyDescent="0.2">
      <c r="A728"/>
      <c r="B728"/>
      <c r="C728" s="11"/>
      <c r="D728"/>
      <c r="E728" s="11"/>
      <c r="F728"/>
      <c r="G728" s="11"/>
      <c r="H728"/>
    </row>
    <row r="729" spans="1:8" x14ac:dyDescent="0.2">
      <c r="A729"/>
      <c r="B729"/>
      <c r="C729" s="11"/>
      <c r="D729"/>
      <c r="E729" s="11"/>
      <c r="F729"/>
      <c r="G729" s="11"/>
      <c r="H729"/>
    </row>
    <row r="730" spans="1:8" x14ac:dyDescent="0.2">
      <c r="A730"/>
      <c r="B730"/>
      <c r="C730" s="11"/>
      <c r="D730"/>
      <c r="E730" s="11"/>
      <c r="F730"/>
      <c r="G730" s="11"/>
      <c r="H730"/>
    </row>
    <row r="731" spans="1:8" x14ac:dyDescent="0.2">
      <c r="A731"/>
      <c r="B731"/>
      <c r="C731" s="11"/>
      <c r="D731"/>
      <c r="E731" s="11"/>
      <c r="F731"/>
      <c r="G731" s="11"/>
      <c r="H731"/>
    </row>
    <row r="732" spans="1:8" x14ac:dyDescent="0.2">
      <c r="A732"/>
      <c r="B732"/>
      <c r="C732" s="11"/>
      <c r="D732"/>
      <c r="E732" s="11"/>
      <c r="F732"/>
      <c r="G732" s="11"/>
      <c r="H732"/>
    </row>
    <row r="733" spans="1:8" x14ac:dyDescent="0.2">
      <c r="A733"/>
      <c r="B733"/>
      <c r="C733" s="11"/>
      <c r="D733"/>
      <c r="E733" s="11"/>
      <c r="F733"/>
      <c r="G733" s="11"/>
      <c r="H733"/>
    </row>
    <row r="734" spans="1:8" x14ac:dyDescent="0.2">
      <c r="A734"/>
      <c r="B734"/>
      <c r="C734" s="11"/>
      <c r="D734"/>
      <c r="E734" s="11"/>
      <c r="F734"/>
      <c r="G734" s="11"/>
      <c r="H734"/>
    </row>
    <row r="735" spans="1:8" x14ac:dyDescent="0.2">
      <c r="A735"/>
      <c r="B735"/>
      <c r="C735" s="11"/>
      <c r="D735"/>
      <c r="E735" s="11"/>
      <c r="F735"/>
      <c r="G735" s="11"/>
      <c r="H735"/>
    </row>
    <row r="736" spans="1:8" x14ac:dyDescent="0.2">
      <c r="A736"/>
      <c r="B736"/>
      <c r="C736" s="11"/>
      <c r="D736"/>
      <c r="E736" s="11"/>
      <c r="F736"/>
      <c r="G736" s="11"/>
      <c r="H736"/>
    </row>
    <row r="737" spans="1:8" x14ac:dyDescent="0.2">
      <c r="A737"/>
      <c r="B737"/>
      <c r="C737" s="11"/>
      <c r="D737"/>
      <c r="E737" s="11"/>
      <c r="F737"/>
      <c r="G737" s="11"/>
      <c r="H737"/>
    </row>
    <row r="738" spans="1:8" x14ac:dyDescent="0.2">
      <c r="A738"/>
      <c r="B738"/>
      <c r="C738" s="11"/>
      <c r="D738"/>
      <c r="E738" s="11"/>
      <c r="F738"/>
      <c r="G738" s="11"/>
      <c r="H738"/>
    </row>
    <row r="739" spans="1:8" x14ac:dyDescent="0.2">
      <c r="A739"/>
      <c r="B739"/>
      <c r="C739" s="11"/>
      <c r="D739"/>
      <c r="E739" s="11"/>
      <c r="F739"/>
      <c r="G739" s="11"/>
      <c r="H739"/>
    </row>
    <row r="740" spans="1:8" x14ac:dyDescent="0.2">
      <c r="A740"/>
      <c r="B740"/>
      <c r="C740" s="11"/>
      <c r="D740"/>
      <c r="E740" s="11"/>
      <c r="F740"/>
      <c r="G740" s="11"/>
      <c r="H740"/>
    </row>
    <row r="741" spans="1:8" x14ac:dyDescent="0.2">
      <c r="A741"/>
      <c r="B741"/>
      <c r="C741" s="11"/>
      <c r="D741"/>
      <c r="E741" s="11"/>
      <c r="F741"/>
      <c r="G741" s="11"/>
      <c r="H741"/>
    </row>
    <row r="742" spans="1:8" x14ac:dyDescent="0.2">
      <c r="A742"/>
      <c r="B742"/>
      <c r="C742" s="11"/>
      <c r="D742"/>
      <c r="E742" s="11"/>
      <c r="F742"/>
      <c r="G742" s="11"/>
      <c r="H742"/>
    </row>
    <row r="743" spans="1:8" x14ac:dyDescent="0.2">
      <c r="A743"/>
      <c r="B743"/>
      <c r="C743" s="11"/>
      <c r="D743"/>
      <c r="E743" s="11"/>
      <c r="F743"/>
      <c r="G743" s="11"/>
      <c r="H743"/>
    </row>
    <row r="744" spans="1:8" x14ac:dyDescent="0.2">
      <c r="A744"/>
      <c r="B744"/>
      <c r="C744" s="11"/>
      <c r="D744"/>
      <c r="E744" s="11"/>
      <c r="F744"/>
      <c r="G744" s="11"/>
      <c r="H744"/>
    </row>
    <row r="745" spans="1:8" x14ac:dyDescent="0.2">
      <c r="A745"/>
      <c r="B745"/>
      <c r="C745" s="11"/>
      <c r="D745"/>
      <c r="E745" s="11"/>
      <c r="F745"/>
      <c r="G745" s="11"/>
      <c r="H745"/>
    </row>
    <row r="746" spans="1:8" x14ac:dyDescent="0.2">
      <c r="A746"/>
      <c r="B746"/>
      <c r="C746" s="11"/>
      <c r="D746"/>
      <c r="E746" s="11"/>
      <c r="F746"/>
      <c r="G746" s="11"/>
      <c r="H746"/>
    </row>
    <row r="747" spans="1:8" x14ac:dyDescent="0.2">
      <c r="A747"/>
      <c r="B747"/>
      <c r="C747" s="11"/>
      <c r="D747"/>
      <c r="E747" s="11"/>
      <c r="F747"/>
      <c r="G747" s="11"/>
      <c r="H747"/>
    </row>
    <row r="748" spans="1:8" x14ac:dyDescent="0.2">
      <c r="A748"/>
      <c r="B748"/>
      <c r="C748" s="11"/>
      <c r="D748"/>
      <c r="E748" s="11"/>
      <c r="F748"/>
      <c r="G748" s="11"/>
      <c r="H748"/>
    </row>
    <row r="749" spans="1:8" x14ac:dyDescent="0.2">
      <c r="A749"/>
      <c r="B749"/>
      <c r="C749" s="11"/>
      <c r="D749"/>
      <c r="E749" s="11"/>
      <c r="F749"/>
      <c r="G749" s="11"/>
      <c r="H749"/>
    </row>
    <row r="750" spans="1:8" x14ac:dyDescent="0.2">
      <c r="A750"/>
      <c r="B750"/>
      <c r="C750" s="11"/>
      <c r="D750"/>
      <c r="E750" s="11"/>
      <c r="F750"/>
      <c r="G750" s="11"/>
      <c r="H750"/>
    </row>
    <row r="751" spans="1:8" x14ac:dyDescent="0.2">
      <c r="A751"/>
      <c r="B751"/>
      <c r="C751" s="11"/>
      <c r="D751"/>
      <c r="E751" s="11"/>
      <c r="F751"/>
      <c r="G751" s="11"/>
      <c r="H751"/>
    </row>
    <row r="752" spans="1:8" x14ac:dyDescent="0.2">
      <c r="A752"/>
      <c r="B752"/>
      <c r="C752" s="11"/>
      <c r="D752"/>
      <c r="E752" s="11"/>
      <c r="F752"/>
      <c r="G752" s="11"/>
      <c r="H752"/>
    </row>
    <row r="753" spans="1:8" x14ac:dyDescent="0.2">
      <c r="A753"/>
      <c r="B753"/>
      <c r="C753" s="11"/>
      <c r="D753"/>
      <c r="E753" s="11"/>
      <c r="F753"/>
      <c r="G753" s="11"/>
      <c r="H753"/>
    </row>
    <row r="754" spans="1:8" x14ac:dyDescent="0.2">
      <c r="A754"/>
      <c r="B754"/>
      <c r="C754" s="11"/>
      <c r="D754"/>
      <c r="E754" s="11"/>
      <c r="F754"/>
      <c r="G754" s="11"/>
      <c r="H754"/>
    </row>
    <row r="755" spans="1:8" x14ac:dyDescent="0.2">
      <c r="A755"/>
      <c r="B755"/>
      <c r="C755" s="11"/>
      <c r="D755"/>
      <c r="E755" s="11"/>
      <c r="F755"/>
      <c r="G755" s="11"/>
      <c r="H755"/>
    </row>
    <row r="756" spans="1:8" x14ac:dyDescent="0.2">
      <c r="A756"/>
      <c r="B756"/>
      <c r="C756" s="11"/>
      <c r="D756"/>
      <c r="E756" s="11"/>
      <c r="F756"/>
      <c r="G756" s="11"/>
      <c r="H756"/>
    </row>
    <row r="757" spans="1:8" x14ac:dyDescent="0.2">
      <c r="A757"/>
      <c r="B757"/>
      <c r="C757" s="11"/>
      <c r="D757"/>
      <c r="E757" s="11"/>
      <c r="F757"/>
      <c r="G757" s="11"/>
      <c r="H757"/>
    </row>
    <row r="758" spans="1:8" x14ac:dyDescent="0.2">
      <c r="A758"/>
      <c r="B758"/>
      <c r="C758" s="11"/>
      <c r="D758"/>
      <c r="E758" s="11"/>
      <c r="F758"/>
      <c r="G758" s="11"/>
      <c r="H758"/>
    </row>
    <row r="759" spans="1:8" x14ac:dyDescent="0.2">
      <c r="A759"/>
      <c r="B759"/>
      <c r="C759" s="11"/>
      <c r="D759"/>
      <c r="E759" s="11"/>
      <c r="F759"/>
      <c r="G759" s="11"/>
      <c r="H759"/>
    </row>
    <row r="760" spans="1:8" x14ac:dyDescent="0.2">
      <c r="A760"/>
      <c r="B760"/>
      <c r="C760" s="11"/>
      <c r="D760"/>
      <c r="E760" s="11"/>
      <c r="F760"/>
      <c r="G760" s="11"/>
      <c r="H760"/>
    </row>
    <row r="761" spans="1:8" x14ac:dyDescent="0.2">
      <c r="A761"/>
      <c r="B761"/>
      <c r="C761" s="11"/>
      <c r="D761"/>
      <c r="E761" s="11"/>
      <c r="F761"/>
      <c r="G761" s="11"/>
      <c r="H761"/>
    </row>
    <row r="762" spans="1:8" x14ac:dyDescent="0.2">
      <c r="A762"/>
      <c r="B762"/>
      <c r="C762" s="11"/>
      <c r="D762"/>
      <c r="E762" s="11"/>
      <c r="F762"/>
      <c r="G762" s="11"/>
      <c r="H762"/>
    </row>
    <row r="763" spans="1:8" x14ac:dyDescent="0.2">
      <c r="A763"/>
      <c r="B763"/>
      <c r="C763" s="11"/>
      <c r="D763"/>
      <c r="E763" s="11"/>
      <c r="F763"/>
      <c r="G763" s="11"/>
      <c r="H763"/>
    </row>
    <row r="764" spans="1:8" x14ac:dyDescent="0.2">
      <c r="A764"/>
      <c r="B764"/>
      <c r="C764" s="11"/>
      <c r="D764"/>
      <c r="E764" s="11"/>
      <c r="F764"/>
      <c r="G764" s="11"/>
      <c r="H764"/>
    </row>
    <row r="765" spans="1:8" x14ac:dyDescent="0.2">
      <c r="A765"/>
      <c r="B765"/>
      <c r="C765" s="11"/>
      <c r="D765"/>
      <c r="E765" s="11"/>
      <c r="F765"/>
      <c r="G765" s="11"/>
      <c r="H765"/>
    </row>
    <row r="766" spans="1:8" x14ac:dyDescent="0.2">
      <c r="A766"/>
      <c r="B766"/>
      <c r="C766" s="11"/>
      <c r="D766"/>
      <c r="E766" s="11"/>
      <c r="F766"/>
      <c r="G766" s="11"/>
      <c r="H766"/>
    </row>
    <row r="767" spans="1:8" x14ac:dyDescent="0.2">
      <c r="A767"/>
      <c r="B767"/>
      <c r="C767" s="11"/>
      <c r="D767"/>
      <c r="E767" s="11"/>
      <c r="F767"/>
      <c r="G767" s="11"/>
      <c r="H767"/>
    </row>
    <row r="768" spans="1:8" x14ac:dyDescent="0.2">
      <c r="A768"/>
      <c r="B768"/>
      <c r="C768" s="11"/>
      <c r="D768"/>
      <c r="E768" s="11"/>
      <c r="F768"/>
      <c r="G768" s="11"/>
      <c r="H768"/>
    </row>
    <row r="769" spans="1:8" x14ac:dyDescent="0.2">
      <c r="A769"/>
      <c r="B769"/>
      <c r="C769" s="11"/>
      <c r="D769"/>
      <c r="E769" s="11"/>
      <c r="F769"/>
      <c r="G769" s="11"/>
      <c r="H769"/>
    </row>
    <row r="770" spans="1:8" x14ac:dyDescent="0.2">
      <c r="A770"/>
      <c r="B770"/>
      <c r="C770" s="11"/>
      <c r="D770"/>
      <c r="E770" s="11"/>
      <c r="F770"/>
      <c r="G770" s="11"/>
      <c r="H770"/>
    </row>
    <row r="771" spans="1:8" x14ac:dyDescent="0.2">
      <c r="A771"/>
      <c r="B771"/>
      <c r="C771" s="11"/>
      <c r="D771"/>
      <c r="E771" s="11"/>
      <c r="F771"/>
      <c r="G771" s="11"/>
      <c r="H771"/>
    </row>
    <row r="772" spans="1:8" x14ac:dyDescent="0.2">
      <c r="A772"/>
      <c r="B772"/>
      <c r="C772" s="11"/>
      <c r="D772"/>
      <c r="E772" s="11"/>
      <c r="F772"/>
      <c r="G772" s="11"/>
      <c r="H772"/>
    </row>
    <row r="773" spans="1:8" x14ac:dyDescent="0.2">
      <c r="A773"/>
      <c r="B773"/>
      <c r="C773" s="11"/>
      <c r="D773"/>
      <c r="E773" s="11"/>
      <c r="F773"/>
      <c r="G773" s="11"/>
      <c r="H773"/>
    </row>
    <row r="774" spans="1:8" x14ac:dyDescent="0.2">
      <c r="A774"/>
      <c r="B774"/>
      <c r="C774" s="11"/>
      <c r="D774"/>
      <c r="E774" s="11"/>
      <c r="F774"/>
      <c r="G774" s="11"/>
      <c r="H774"/>
    </row>
    <row r="775" spans="1:8" x14ac:dyDescent="0.2">
      <c r="A775"/>
      <c r="B775"/>
      <c r="C775" s="11"/>
      <c r="D775"/>
      <c r="E775" s="11"/>
      <c r="F775"/>
      <c r="G775" s="11"/>
      <c r="H775"/>
    </row>
    <row r="776" spans="1:8" x14ac:dyDescent="0.2">
      <c r="A776"/>
      <c r="B776"/>
      <c r="C776" s="11"/>
      <c r="D776"/>
      <c r="E776" s="11"/>
      <c r="F776"/>
      <c r="G776" s="11"/>
      <c r="H776"/>
    </row>
    <row r="777" spans="1:8" x14ac:dyDescent="0.2">
      <c r="A777"/>
      <c r="B777"/>
      <c r="C777" s="11"/>
      <c r="D777"/>
      <c r="E777" s="11"/>
      <c r="F777"/>
      <c r="G777" s="11"/>
      <c r="H777"/>
    </row>
    <row r="778" spans="1:8" x14ac:dyDescent="0.2">
      <c r="A778"/>
      <c r="B778"/>
      <c r="C778" s="11"/>
      <c r="D778"/>
      <c r="E778" s="11"/>
      <c r="F778"/>
      <c r="G778" s="11"/>
      <c r="H778"/>
    </row>
    <row r="779" spans="1:8" x14ac:dyDescent="0.2">
      <c r="A779"/>
      <c r="B779"/>
      <c r="C779" s="11"/>
      <c r="D779"/>
      <c r="E779" s="11"/>
      <c r="F779"/>
      <c r="G779" s="11"/>
      <c r="H779"/>
    </row>
    <row r="780" spans="1:8" x14ac:dyDescent="0.2">
      <c r="A780"/>
      <c r="B780"/>
      <c r="C780" s="11"/>
      <c r="D780"/>
      <c r="E780" s="11"/>
      <c r="F780"/>
      <c r="G780" s="11"/>
      <c r="H780"/>
    </row>
    <row r="781" spans="1:8" x14ac:dyDescent="0.2">
      <c r="A781"/>
      <c r="B781"/>
      <c r="C781" s="11"/>
      <c r="D781"/>
      <c r="E781" s="11"/>
      <c r="F781"/>
      <c r="G781" s="11"/>
      <c r="H781"/>
    </row>
    <row r="782" spans="1:8" x14ac:dyDescent="0.2">
      <c r="A782"/>
      <c r="B782"/>
      <c r="C782" s="11"/>
      <c r="D782"/>
      <c r="E782" s="11"/>
      <c r="F782"/>
      <c r="G782" s="11"/>
      <c r="H782"/>
    </row>
    <row r="783" spans="1:8" x14ac:dyDescent="0.2">
      <c r="A783"/>
      <c r="B783"/>
      <c r="C783" s="11"/>
      <c r="D783"/>
      <c r="E783" s="11"/>
      <c r="F783"/>
      <c r="G783" s="11"/>
      <c r="H783"/>
    </row>
    <row r="784" spans="1:8" x14ac:dyDescent="0.2">
      <c r="A784"/>
      <c r="B784"/>
      <c r="C784" s="11"/>
      <c r="D784"/>
      <c r="E784" s="11"/>
      <c r="F784"/>
      <c r="G784" s="11"/>
      <c r="H784"/>
    </row>
    <row r="785" spans="1:8" x14ac:dyDescent="0.2">
      <c r="A785"/>
      <c r="B785"/>
      <c r="C785" s="11"/>
      <c r="D785"/>
      <c r="E785" s="11"/>
      <c r="F785"/>
      <c r="G785" s="11"/>
      <c r="H785"/>
    </row>
    <row r="786" spans="1:8" x14ac:dyDescent="0.2">
      <c r="A786"/>
      <c r="B786"/>
      <c r="C786" s="11"/>
      <c r="D786"/>
      <c r="E786" s="11"/>
      <c r="F786"/>
      <c r="G786" s="11"/>
      <c r="H786"/>
    </row>
    <row r="787" spans="1:8" x14ac:dyDescent="0.2">
      <c r="A787"/>
      <c r="B787"/>
      <c r="C787" s="11"/>
      <c r="D787"/>
      <c r="E787" s="11"/>
      <c r="F787"/>
      <c r="G787" s="11"/>
      <c r="H787"/>
    </row>
    <row r="788" spans="1:8" x14ac:dyDescent="0.2">
      <c r="A788"/>
      <c r="B788"/>
      <c r="C788" s="11"/>
      <c r="D788"/>
      <c r="E788" s="11"/>
      <c r="F788"/>
      <c r="G788" s="11"/>
      <c r="H788"/>
    </row>
    <row r="789" spans="1:8" x14ac:dyDescent="0.2">
      <c r="A789"/>
      <c r="B789"/>
      <c r="C789" s="11"/>
      <c r="D789"/>
      <c r="E789" s="11"/>
      <c r="F789"/>
      <c r="G789" s="11"/>
      <c r="H789"/>
    </row>
    <row r="790" spans="1:8" x14ac:dyDescent="0.2">
      <c r="A790"/>
      <c r="B790"/>
      <c r="C790" s="11"/>
      <c r="D790"/>
      <c r="E790" s="11"/>
      <c r="F790"/>
      <c r="G790" s="11"/>
      <c r="H790"/>
    </row>
    <row r="791" spans="1:8" x14ac:dyDescent="0.2">
      <c r="A791"/>
      <c r="B791"/>
      <c r="C791" s="11"/>
      <c r="D791"/>
      <c r="E791" s="11"/>
      <c r="F791"/>
      <c r="G791" s="11"/>
      <c r="H791"/>
    </row>
    <row r="792" spans="1:8" x14ac:dyDescent="0.2">
      <c r="A792"/>
      <c r="B792"/>
      <c r="C792" s="11"/>
      <c r="D792"/>
      <c r="E792" s="11"/>
      <c r="F792"/>
      <c r="G792" s="11"/>
      <c r="H792"/>
    </row>
    <row r="793" spans="1:8" x14ac:dyDescent="0.2">
      <c r="A793"/>
      <c r="B793"/>
      <c r="C793" s="11"/>
      <c r="D793"/>
      <c r="E793" s="11"/>
      <c r="F793"/>
      <c r="G793" s="11"/>
      <c r="H793"/>
    </row>
    <row r="794" spans="1:8" x14ac:dyDescent="0.2">
      <c r="A794"/>
      <c r="B794"/>
      <c r="C794" s="11"/>
      <c r="D794"/>
      <c r="E794" s="11"/>
      <c r="F794"/>
      <c r="G794" s="11"/>
      <c r="H794"/>
    </row>
    <row r="795" spans="1:8" x14ac:dyDescent="0.2">
      <c r="A795"/>
      <c r="B795"/>
      <c r="C795" s="11"/>
      <c r="D795"/>
      <c r="E795" s="11"/>
      <c r="F795"/>
      <c r="G795" s="11"/>
      <c r="H795"/>
    </row>
    <row r="796" spans="1:8" x14ac:dyDescent="0.2">
      <c r="A796"/>
      <c r="B796"/>
      <c r="C796" s="11"/>
      <c r="D796"/>
      <c r="E796" s="11"/>
      <c r="F796"/>
      <c r="G796" s="11"/>
      <c r="H796"/>
    </row>
    <row r="797" spans="1:8" x14ac:dyDescent="0.2">
      <c r="A797"/>
      <c r="B797"/>
      <c r="C797" s="11"/>
      <c r="D797"/>
      <c r="E797" s="11"/>
      <c r="F797"/>
      <c r="G797" s="11"/>
      <c r="H797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BreakPreview" zoomScale="150" zoomScaleNormal="100" zoomScaleSheetLayoutView="150" workbookViewId="0">
      <selection activeCell="B7" sqref="B7"/>
    </sheetView>
  </sheetViews>
  <sheetFormatPr defaultRowHeight="11.25" outlineLevelRow="2" x14ac:dyDescent="0.2"/>
  <cols>
    <col min="1" max="1" width="13" style="30" customWidth="1"/>
    <col min="2" max="2" width="23.1640625" style="30" customWidth="1"/>
    <col min="3" max="3" width="18.5" style="30" customWidth="1"/>
    <col min="4" max="4" width="9.33203125" style="30"/>
    <col min="5" max="5" width="18.5" style="30" customWidth="1"/>
    <col min="6" max="6" width="9.33203125" style="30"/>
    <col min="7" max="7" width="20" style="30" customWidth="1"/>
    <col min="8" max="16384" width="9.33203125" style="30"/>
  </cols>
  <sheetData>
    <row r="1" spans="1:8" s="16" customFormat="1" ht="39.75" customHeight="1" x14ac:dyDescent="0.2">
      <c r="A1" s="20"/>
      <c r="E1" s="21"/>
      <c r="F1" s="193" t="s">
        <v>207</v>
      </c>
      <c r="G1" s="193"/>
      <c r="H1" s="193"/>
    </row>
    <row r="2" spans="1:8" s="23" customFormat="1" ht="36" customHeight="1" x14ac:dyDescent="0.2">
      <c r="A2" s="208" t="s">
        <v>206</v>
      </c>
      <c r="B2" s="208"/>
      <c r="C2" s="208"/>
      <c r="D2" s="208"/>
      <c r="E2" s="208"/>
      <c r="F2" s="208"/>
      <c r="G2" s="208"/>
      <c r="H2" s="208"/>
    </row>
    <row r="3" spans="1:8" s="18" customFormat="1" ht="26.25" customHeight="1" x14ac:dyDescent="0.2">
      <c r="A3" s="202" t="s">
        <v>179</v>
      </c>
      <c r="B3" s="196" t="s">
        <v>180</v>
      </c>
      <c r="C3" s="197" t="s">
        <v>181</v>
      </c>
      <c r="D3" s="197"/>
      <c r="E3" s="198" t="s">
        <v>182</v>
      </c>
      <c r="F3" s="198"/>
      <c r="G3" s="197" t="s">
        <v>183</v>
      </c>
      <c r="H3" s="197"/>
    </row>
    <row r="4" spans="1:8" s="18" customFormat="1" ht="34.5" customHeight="1" x14ac:dyDescent="0.2">
      <c r="A4" s="202"/>
      <c r="B4" s="196"/>
      <c r="C4" s="22" t="s">
        <v>184</v>
      </c>
      <c r="D4" s="22" t="s">
        <v>139</v>
      </c>
      <c r="E4" s="22" t="s">
        <v>184</v>
      </c>
      <c r="F4" s="22" t="s">
        <v>139</v>
      </c>
      <c r="G4" s="22" t="s">
        <v>184</v>
      </c>
      <c r="H4" s="22" t="s">
        <v>139</v>
      </c>
    </row>
    <row r="5" spans="1:8" x14ac:dyDescent="0.2">
      <c r="A5" s="38" t="s">
        <v>209</v>
      </c>
      <c r="B5" s="38" t="s">
        <v>208</v>
      </c>
      <c r="C5" s="39">
        <v>57869915</v>
      </c>
      <c r="D5" s="40">
        <v>4461</v>
      </c>
      <c r="E5" s="39">
        <v>0</v>
      </c>
      <c r="F5" s="40">
        <v>0</v>
      </c>
      <c r="G5" s="39">
        <v>57869915</v>
      </c>
      <c r="H5" s="40">
        <v>4461</v>
      </c>
    </row>
    <row r="6" spans="1:8" outlineLevel="1" x14ac:dyDescent="0.2">
      <c r="A6" s="41"/>
      <c r="B6" s="42" t="s">
        <v>210</v>
      </c>
      <c r="C6" s="43">
        <v>57869915</v>
      </c>
      <c r="D6" s="44">
        <v>4461</v>
      </c>
      <c r="E6" s="43">
        <v>0</v>
      </c>
      <c r="F6" s="44">
        <v>0</v>
      </c>
      <c r="G6" s="45">
        <v>57869915</v>
      </c>
      <c r="H6" s="46">
        <v>4461</v>
      </c>
    </row>
    <row r="7" spans="1:8" outlineLevel="2" x14ac:dyDescent="0.2">
      <c r="A7" s="47"/>
      <c r="B7" s="48" t="s">
        <v>41</v>
      </c>
      <c r="C7" s="49">
        <v>4825736.0199999996</v>
      </c>
      <c r="D7" s="60">
        <v>372</v>
      </c>
      <c r="E7" s="49">
        <v>0</v>
      </c>
      <c r="F7" s="50">
        <v>0</v>
      </c>
      <c r="G7" s="51">
        <v>4825736.0199999996</v>
      </c>
      <c r="H7" s="52">
        <v>372</v>
      </c>
    </row>
    <row r="8" spans="1:8" outlineLevel="2" x14ac:dyDescent="0.2">
      <c r="A8" s="47"/>
      <c r="B8" s="48" t="s">
        <v>42</v>
      </c>
      <c r="C8" s="49">
        <v>4825736.0199999996</v>
      </c>
      <c r="D8" s="60">
        <v>372</v>
      </c>
      <c r="E8" s="49">
        <v>0</v>
      </c>
      <c r="F8" s="50">
        <v>0</v>
      </c>
      <c r="G8" s="51">
        <v>4825736.0199999996</v>
      </c>
      <c r="H8" s="52">
        <v>372</v>
      </c>
    </row>
    <row r="9" spans="1:8" outlineLevel="2" x14ac:dyDescent="0.2">
      <c r="A9" s="47"/>
      <c r="B9" s="48" t="s">
        <v>43</v>
      </c>
      <c r="C9" s="49">
        <v>4825736.0199999996</v>
      </c>
      <c r="D9" s="60">
        <v>372</v>
      </c>
      <c r="E9" s="49">
        <v>0</v>
      </c>
      <c r="F9" s="50">
        <v>0</v>
      </c>
      <c r="G9" s="51">
        <v>4825736.0199999996</v>
      </c>
      <c r="H9" s="52">
        <v>372</v>
      </c>
    </row>
    <row r="10" spans="1:8" outlineLevel="2" x14ac:dyDescent="0.2">
      <c r="A10" s="47"/>
      <c r="B10" s="48" t="s">
        <v>44</v>
      </c>
      <c r="C10" s="49">
        <v>4825736.0199999996</v>
      </c>
      <c r="D10" s="60">
        <v>372</v>
      </c>
      <c r="E10" s="49">
        <v>0</v>
      </c>
      <c r="F10" s="50">
        <v>0</v>
      </c>
      <c r="G10" s="51">
        <v>4825736.0199999996</v>
      </c>
      <c r="H10" s="52">
        <v>372</v>
      </c>
    </row>
    <row r="11" spans="1:8" outlineLevel="2" x14ac:dyDescent="0.2">
      <c r="A11" s="47"/>
      <c r="B11" s="48" t="s">
        <v>45</v>
      </c>
      <c r="C11" s="49">
        <v>4825736.0199999996</v>
      </c>
      <c r="D11" s="60">
        <v>372</v>
      </c>
      <c r="E11" s="49">
        <v>0</v>
      </c>
      <c r="F11" s="50">
        <v>0</v>
      </c>
      <c r="G11" s="51">
        <v>4825736.0199999996</v>
      </c>
      <c r="H11" s="52">
        <v>372</v>
      </c>
    </row>
    <row r="12" spans="1:8" outlineLevel="2" x14ac:dyDescent="0.2">
      <c r="A12" s="47"/>
      <c r="B12" s="48" t="s">
        <v>46</v>
      </c>
      <c r="C12" s="49">
        <v>4825736.0199999996</v>
      </c>
      <c r="D12" s="60">
        <v>372</v>
      </c>
      <c r="E12" s="49">
        <v>0</v>
      </c>
      <c r="F12" s="50">
        <v>0</v>
      </c>
      <c r="G12" s="51">
        <v>4825736.0199999996</v>
      </c>
      <c r="H12" s="52">
        <v>372</v>
      </c>
    </row>
    <row r="13" spans="1:8" outlineLevel="2" x14ac:dyDescent="0.2">
      <c r="A13" s="47"/>
      <c r="B13" s="48" t="s">
        <v>47</v>
      </c>
      <c r="C13" s="49">
        <v>4825736.0199999996</v>
      </c>
      <c r="D13" s="60">
        <v>372</v>
      </c>
      <c r="E13" s="49">
        <v>10000000</v>
      </c>
      <c r="F13" s="50">
        <v>770</v>
      </c>
      <c r="G13" s="51">
        <v>14825736.02</v>
      </c>
      <c r="H13" s="52">
        <v>1142</v>
      </c>
    </row>
    <row r="14" spans="1:8" outlineLevel="2" x14ac:dyDescent="0.2">
      <c r="A14" s="47"/>
      <c r="B14" s="48" t="s">
        <v>48</v>
      </c>
      <c r="C14" s="49">
        <v>4825736.0199999996</v>
      </c>
      <c r="D14" s="60">
        <v>372</v>
      </c>
      <c r="E14" s="49">
        <v>-2000000</v>
      </c>
      <c r="F14" s="50">
        <v>-154</v>
      </c>
      <c r="G14" s="51">
        <v>2825736.02</v>
      </c>
      <c r="H14" s="52">
        <v>218</v>
      </c>
    </row>
    <row r="15" spans="1:8" outlineLevel="2" x14ac:dyDescent="0.2">
      <c r="A15" s="47"/>
      <c r="B15" s="48" t="s">
        <v>49</v>
      </c>
      <c r="C15" s="49">
        <v>4825736.0199999996</v>
      </c>
      <c r="D15" s="60">
        <v>372</v>
      </c>
      <c r="E15" s="49">
        <v>-2000000</v>
      </c>
      <c r="F15" s="50">
        <v>-154</v>
      </c>
      <c r="G15" s="51">
        <v>2825736.02</v>
      </c>
      <c r="H15" s="52">
        <v>218</v>
      </c>
    </row>
    <row r="16" spans="1:8" outlineLevel="2" x14ac:dyDescent="0.2">
      <c r="A16" s="47"/>
      <c r="B16" s="48" t="s">
        <v>50</v>
      </c>
      <c r="C16" s="49">
        <v>4825736.0199999996</v>
      </c>
      <c r="D16" s="60">
        <v>372</v>
      </c>
      <c r="E16" s="49">
        <v>-2000000</v>
      </c>
      <c r="F16" s="50">
        <v>-154</v>
      </c>
      <c r="G16" s="51">
        <v>2825736.02</v>
      </c>
      <c r="H16" s="52">
        <v>218</v>
      </c>
    </row>
    <row r="17" spans="1:8" outlineLevel="2" x14ac:dyDescent="0.2">
      <c r="A17" s="47"/>
      <c r="B17" s="48" t="s">
        <v>51</v>
      </c>
      <c r="C17" s="49">
        <v>4825736.0199999996</v>
      </c>
      <c r="D17" s="60">
        <v>372</v>
      </c>
      <c r="E17" s="49">
        <v>-2000000</v>
      </c>
      <c r="F17" s="50">
        <v>-154</v>
      </c>
      <c r="G17" s="51">
        <v>2825736.02</v>
      </c>
      <c r="H17" s="52">
        <v>218</v>
      </c>
    </row>
    <row r="18" spans="1:8" outlineLevel="2" x14ac:dyDescent="0.2">
      <c r="A18" s="47"/>
      <c r="B18" s="48" t="s">
        <v>52</v>
      </c>
      <c r="C18" s="49">
        <v>4786818.78</v>
      </c>
      <c r="D18" s="60">
        <v>369</v>
      </c>
      <c r="E18" s="49">
        <v>-2000000</v>
      </c>
      <c r="F18" s="50">
        <v>-154</v>
      </c>
      <c r="G18" s="51">
        <v>2786818.78</v>
      </c>
      <c r="H18" s="52">
        <v>215</v>
      </c>
    </row>
    <row r="19" spans="1:8" x14ac:dyDescent="0.2">
      <c r="A19" s="209" t="s">
        <v>57</v>
      </c>
      <c r="B19" s="209"/>
      <c r="C19" s="39">
        <v>57869915</v>
      </c>
      <c r="D19" s="40">
        <v>4461</v>
      </c>
      <c r="E19" s="39">
        <v>0</v>
      </c>
      <c r="F19" s="40">
        <v>0</v>
      </c>
      <c r="G19" s="39">
        <v>57869915</v>
      </c>
      <c r="H19" s="40">
        <v>4461</v>
      </c>
    </row>
  </sheetData>
  <mergeCells count="8">
    <mergeCell ref="A19:B19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3</vt:i4>
      </vt:variant>
    </vt:vector>
  </HeadingPairs>
  <TitlesOfParts>
    <vt:vector size="15" baseType="lpstr">
      <vt:lpstr>прил 7 ВМП</vt:lpstr>
      <vt:lpstr>прил 6.2межвид ДС ОНК,КС ОНК</vt:lpstr>
      <vt:lpstr>прил 6.1межвид. ДС и КС</vt:lpstr>
      <vt:lpstr>прил 5 (месяч)</vt:lpstr>
      <vt:lpstr>прил 4 ДС ЗПТ</vt:lpstr>
      <vt:lpstr>прил 3.2 ДИ МРТ</vt:lpstr>
      <vt:lpstr>прил 3.1 ДИ тестCOV</vt:lpstr>
      <vt:lpstr>прил 2.4 ДИСП. УГЛУБ </vt:lpstr>
      <vt:lpstr>прил 2.3 АПП МЕР</vt:lpstr>
      <vt:lpstr>прил 2.2 АПП ЗПТ</vt:lpstr>
      <vt:lpstr>прил 2.1 АПП неотлож</vt:lpstr>
      <vt:lpstr>прил 1 ФАПы</vt:lpstr>
      <vt:lpstr>'прил 1 ФАПы'!Область_печати</vt:lpstr>
      <vt:lpstr>'прил 2.4 ДИСП. УГЛУБ '!Область_печати</vt:lpstr>
      <vt:lpstr>'прил 7 ВМП'!Область_печати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cp:lastPrinted>2024-08-01T04:56:34Z</cp:lastPrinted>
  <dcterms:modified xsi:type="dcterms:W3CDTF">2024-08-02T04:07:21Z</dcterms:modified>
</cp:coreProperties>
</file>